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T:\DE\1. Programmes\Investissement France 2030\Première Usine\2. Dossier de candidature\Dossier de candidature allégé - premier dépôt\"/>
    </mc:Choice>
  </mc:AlternateContent>
  <xr:revisionPtr revIDLastSave="0" documentId="13_ncr:1_{AEEFD7AE-64FC-41A0-95BC-C8532B79FB34}" xr6:coauthVersionLast="45" xr6:coauthVersionMax="45" xr10:uidLastSave="{00000000-0000-0000-0000-000000000000}"/>
  <bookViews>
    <workbookView xWindow="-110" yWindow="-110" windowWidth="19420" windowHeight="10420" tabRatio="754" firstSheet="4" activeTab="7" xr2:uid="{00000000-000D-0000-FFFF-FFFF00000000}"/>
  </bookViews>
  <sheets>
    <sheet name="Completude du dossier" sheetId="33" r:id="rId1"/>
    <sheet name="1. Canevas PPT" sheetId="32" r:id="rId2"/>
    <sheet name="2.Fiche de demande d'aide" sheetId="22" r:id="rId3"/>
    <sheet name="2bis. Table de capitalisation" sheetId="29" r:id="rId4"/>
    <sheet name="3.Annexe financière " sheetId="21" r:id="rId5"/>
    <sheet name="4.Historique financier" sheetId="25" r:id="rId6"/>
    <sheet name="5.Prévisions économiques" sheetId="34" r:id="rId7"/>
    <sheet name="6.Plan de financement" sheetId="20" r:id="rId8"/>
  </sheets>
  <externalReferences>
    <externalReference r:id="rId9"/>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ze">#REF!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réducannée1">#REF!</definedName>
    <definedName name="Dividréducannée2">#REF!</definedName>
    <definedName name="Dividréducannée3">#REF!</definedName>
    <definedName name="Dividréducannée4">#REF!</definedName>
    <definedName name="Dividréducannée5">#REF!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[1]Présentation!#REF!</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M">"Case d'option 30"</definedName>
    <definedName name="Mailperscontact">[1]Présentation!#REF!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e">"Case d'option 29"</definedName>
    <definedName name="MelContact">[1]Présentation!#REF!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[1]Présentation!#REF!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[1]Présentation!#REF!</definedName>
    <definedName name="Rueprog">#REF!</definedName>
    <definedName name="Siegesocialentre">#REF!</definedName>
    <definedName name="Siren">#REF!</definedName>
    <definedName name="Sir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[1]Présentation!#REF!</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[1]Présentation!#REF!</definedName>
    <definedName name="Z_6243C29C_A8C3_4636_AED6_34920A5E7EBD_.wvu.PrintArea" localSheetId="2" hidden="1">'2.Fiche de demande d''aide'!$B$4:$AL$80</definedName>
    <definedName name="Z_6243C29C_A8C3_4636_AED6_34920A5E7EBD_.wvu.PrintArea" localSheetId="4" hidden="1">'3.Annexe financière '!$B$2:$H$53</definedName>
    <definedName name="_xlnm.Print_Area" localSheetId="6">'5.Prévisions économiques'!$B$2:$F$28</definedName>
  </definedNames>
  <calcPr calcId="191029"/>
  <customWorkbookViews>
    <customWorkbookView name="Antoine VINCENT - Affichage personnalisé" guid="{6243C29C-A8C3-4636-AED6-34920A5E7EBD}" mergeInterval="0" personalView="1" maximized="1" windowWidth="1920" windowHeight="815" tabRatio="9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0" l="1"/>
  <c r="H45" i="21" l="1"/>
  <c r="D22" i="29" l="1"/>
  <c r="F21" i="29"/>
  <c r="F20" i="29"/>
  <c r="F19" i="29"/>
  <c r="F18" i="29"/>
  <c r="F14" i="29"/>
  <c r="F11" i="29"/>
  <c r="F10" i="29"/>
  <c r="F9" i="29"/>
  <c r="I59" i="21" l="1"/>
  <c r="I64" i="21" l="1"/>
  <c r="I63" i="21"/>
  <c r="I61" i="21"/>
  <c r="I60" i="21"/>
  <c r="J55" i="21"/>
  <c r="J69" i="21" l="1" a="1"/>
  <c r="J69" i="21" s="1"/>
  <c r="H69" i="21" a="1"/>
  <c r="H72" i="21" s="1"/>
  <c r="J72" i="21" l="1"/>
  <c r="J71" i="21"/>
  <c r="J74" i="21"/>
  <c r="J70" i="21"/>
  <c r="J73" i="21"/>
  <c r="H71" i="21"/>
  <c r="H74" i="21"/>
  <c r="H70" i="21"/>
  <c r="H73" i="21"/>
  <c r="H69" i="21"/>
  <c r="H24" i="21"/>
  <c r="H25" i="21"/>
  <c r="H17" i="21"/>
  <c r="H18" i="21"/>
  <c r="H19" i="21"/>
  <c r="H20" i="21"/>
  <c r="H21" i="21"/>
  <c r="H22" i="21"/>
  <c r="H23" i="21"/>
  <c r="H16" i="21"/>
  <c r="H63" i="21" l="1"/>
  <c r="H61" i="21"/>
  <c r="H60" i="21"/>
  <c r="H27" i="21"/>
  <c r="H62" i="21"/>
  <c r="H64" i="21"/>
  <c r="H59" i="21"/>
  <c r="H26" i="21"/>
  <c r="J60" i="21" l="1"/>
  <c r="K60" i="21" s="1"/>
  <c r="M60" i="21" s="1"/>
  <c r="J63" i="21"/>
  <c r="J61" i="21"/>
  <c r="K61" i="21" s="1"/>
  <c r="M61" i="21" s="1"/>
  <c r="J59" i="21"/>
  <c r="K62" i="21"/>
  <c r="M62" i="21" s="1"/>
  <c r="J64" i="21"/>
  <c r="K64" i="21" s="1"/>
  <c r="H66" i="21"/>
  <c r="J66" i="21" l="1"/>
  <c r="K63" i="21" s="1"/>
  <c r="M63" i="21" s="1"/>
  <c r="K59" i="21"/>
  <c r="K69" i="21" l="1" a="1"/>
  <c r="K69" i="21" s="1"/>
  <c r="M59" i="21"/>
  <c r="K66" i="21"/>
  <c r="O63" i="21"/>
  <c r="N63" i="21"/>
  <c r="Q57" i="21"/>
  <c r="K74" i="21" l="1"/>
  <c r="K70" i="21"/>
  <c r="K72" i="21"/>
  <c r="K73" i="21"/>
  <c r="K71" i="21"/>
  <c r="M66" i="21"/>
  <c r="L69" i="21" a="1"/>
  <c r="P63" i="21"/>
  <c r="L69" i="21" l="1"/>
  <c r="L73" i="21"/>
  <c r="L70" i="21"/>
  <c r="L74" i="21"/>
  <c r="L71" i="21"/>
  <c r="L72" i="21"/>
  <c r="H19" i="20" l="1"/>
  <c r="G19" i="20"/>
  <c r="F19" i="20"/>
  <c r="E19" i="20"/>
  <c r="F27" i="20" l="1"/>
  <c r="F28" i="20" s="1"/>
  <c r="F29" i="20" s="1"/>
  <c r="H27" i="20"/>
  <c r="H28" i="20" s="1"/>
  <c r="E28" i="20"/>
  <c r="G27" i="20"/>
  <c r="G28" i="20" s="1"/>
  <c r="N61" i="21"/>
  <c r="G29" i="20" l="1"/>
  <c r="H29" i="20" s="1"/>
  <c r="O61" i="21"/>
  <c r="P61" i="21" s="1"/>
  <c r="H29" i="21"/>
  <c r="H35" i="21" s="1"/>
  <c r="H46" i="21" s="1"/>
  <c r="O62" i="21" l="1"/>
  <c r="N62" i="21"/>
  <c r="O60" i="21"/>
  <c r="N60" i="21"/>
  <c r="P62" i="21" l="1"/>
  <c r="P60" i="21"/>
  <c r="N59" i="21"/>
  <c r="N65" i="21" s="1"/>
  <c r="K75" i="21" l="1"/>
  <c r="L75" i="21"/>
  <c r="O59" i="21"/>
  <c r="P59" i="21" l="1"/>
  <c r="P65" i="21" s="1"/>
  <c r="O65" i="21"/>
  <c r="J75" i="21"/>
  <c r="N66" i="21" l="1"/>
</calcChain>
</file>

<file path=xl/sharedStrings.xml><?xml version="1.0" encoding="utf-8"?>
<sst xmlns="http://schemas.openxmlformats.org/spreadsheetml/2006/main" count="250" uniqueCount="218">
  <si>
    <t>Le</t>
  </si>
  <si>
    <t>Signature :</t>
  </si>
  <si>
    <t>Nom du projet</t>
  </si>
  <si>
    <t>Thème</t>
  </si>
  <si>
    <t xml:space="preserve">Nature de l'aide </t>
  </si>
  <si>
    <t>Montant (K€) (1)</t>
  </si>
  <si>
    <t>Année d'attribution</t>
  </si>
  <si>
    <t>(1) Somme du montant perçu et du montant restant à percevoir.</t>
  </si>
  <si>
    <t>MONTANTS EN EUROS HORS TAXES</t>
  </si>
  <si>
    <t xml:space="preserve">Période du   </t>
  </si>
  <si>
    <t>Nature des dépenses</t>
  </si>
  <si>
    <t xml:space="preserve">au   </t>
  </si>
  <si>
    <t>Nb H.</t>
  </si>
  <si>
    <t>Montant</t>
  </si>
  <si>
    <t xml:space="preserve"> S/T FRAIS DE PERSONNEL</t>
  </si>
  <si>
    <t>Frais généraux forfaitaires 
(20% des frais de personnel)</t>
  </si>
  <si>
    <t xml:space="preserve"> S/T FRAIS GEN. + ACHATS</t>
  </si>
  <si>
    <t>S/T INVEST.+ AMORT.+ AUTRES</t>
  </si>
  <si>
    <t xml:space="preserve"> TOTAL GENERAL</t>
  </si>
  <si>
    <t>Ces informations sont constituées en un fichier informatisé destiné à l'usage interne de Bpifrance Financement. Il fait l'objet d'une déclaration auprès de la Cnil, conformément à la législation en vigueur.</t>
  </si>
  <si>
    <t>Année …</t>
  </si>
  <si>
    <t>Besoin en fonds</t>
  </si>
  <si>
    <t>Augmentation (+)</t>
  </si>
  <si>
    <t>Diminution (-)</t>
  </si>
  <si>
    <t>Remboursement de crédit</t>
  </si>
  <si>
    <t>Divers (dont distribution de dividendes)</t>
  </si>
  <si>
    <t>TOTAL DES BESOINS</t>
  </si>
  <si>
    <t>Augmentation de capital</t>
  </si>
  <si>
    <t>Apports en comptes courants</t>
  </si>
  <si>
    <t>Capacité d'autofinancement</t>
  </si>
  <si>
    <t xml:space="preserve">Emprunts </t>
  </si>
  <si>
    <t>Déjà négociés</t>
  </si>
  <si>
    <t>Restant à négocier</t>
  </si>
  <si>
    <t>TOTAL DES RESSOURCES</t>
  </si>
  <si>
    <t>SOLDE DE TRESORERIE</t>
  </si>
  <si>
    <t xml:space="preserve">SIRET     
(14 chiffres)          </t>
  </si>
  <si>
    <t>Représentant légal</t>
  </si>
  <si>
    <t xml:space="preserve">Nom </t>
  </si>
  <si>
    <t>Nom</t>
  </si>
  <si>
    <t>Prénom</t>
  </si>
  <si>
    <t>Fonction</t>
  </si>
  <si>
    <t xml:space="preserve">Courriel </t>
  </si>
  <si>
    <t xml:space="preserve">Adresse </t>
  </si>
  <si>
    <t xml:space="preserve">   Prénom</t>
  </si>
  <si>
    <t xml:space="preserve">   Courriel </t>
  </si>
  <si>
    <t xml:space="preserve">   Tél. </t>
  </si>
  <si>
    <t>Je soussigné</t>
  </si>
  <si>
    <t>Fait à</t>
  </si>
  <si>
    <t>Nom et qualité du signataire des présentes 
ayant pouvoir de contracter :</t>
  </si>
  <si>
    <t xml:space="preserve"> S/T PREST. ET S/TRAITANCE</t>
  </si>
  <si>
    <r>
      <rPr>
        <b/>
        <u/>
        <sz val="9"/>
        <rFont val="Arial"/>
        <family val="2"/>
      </rPr>
      <t>Astuce</t>
    </r>
    <r>
      <rPr>
        <sz val="9"/>
        <rFont val="Arial"/>
        <family val="2"/>
      </rPr>
      <t xml:space="preserve"> : pour les retours à la ligne, utiliser la touche CTRL et </t>
    </r>
    <r>
      <rPr>
        <sz val="9"/>
        <rFont val="Wingdings 3"/>
        <family val="1"/>
        <charset val="2"/>
      </rPr>
      <t>8</t>
    </r>
  </si>
  <si>
    <t>DECLARATION DES AIDES</t>
  </si>
  <si>
    <t>LISTE DES DEMANDES D'AIDES DEPOSEES ET EN ATTENTE DE DECISION, OU EN PREPARATION</t>
  </si>
  <si>
    <t>Organisme
financeur</t>
  </si>
  <si>
    <t xml:space="preserve">Raison sociale </t>
  </si>
  <si>
    <t xml:space="preserve">A saisir </t>
  </si>
  <si>
    <t>A saisir</t>
  </si>
  <si>
    <t>(1) Somme du montant perçu et du montant restant à percevoir.
Dans le cas où le projet présenté a été initialement porté par une entité juridique non associée à la présente demande d'aide, précisez les aides obtenues dans ce cadre initial.</t>
  </si>
  <si>
    <t>(1) : Taux horaire direct = (Salaires bruts annuels (d'après DAS) + charges sociales) / 1 720 heures</t>
  </si>
  <si>
    <r>
      <rPr>
        <b/>
        <u/>
        <sz val="9"/>
        <rFont val="Arial"/>
        <family val="2"/>
      </rPr>
      <t>Sources de référence  (Vérification SIRET)</t>
    </r>
    <r>
      <rPr>
        <b/>
        <sz val="9"/>
        <rFont val="Arial"/>
        <family val="2"/>
      </rPr>
      <t xml:space="preserve"> : </t>
    </r>
    <r>
      <rPr>
        <sz val="9"/>
        <rFont val="Arial"/>
        <family val="2"/>
      </rPr>
      <t xml:space="preserve">
https://www.infogreffe.fr/societes/
http://www.bodacc.fr/
http://avis-situation-sirene.insee.fr/jsp/avis-formulaire.jsp</t>
    </r>
  </si>
  <si>
    <t>Nom du projet :</t>
  </si>
  <si>
    <r>
      <rPr>
        <sz val="8"/>
        <color rgb="FF7A6E67"/>
        <rFont val="Arial Unicode MS"/>
        <family val="2"/>
      </rPr>
      <t xml:space="preserve">Signataire par délégation (à compléter si différent du représentant légal).  </t>
    </r>
    <r>
      <rPr>
        <b/>
        <sz val="8"/>
        <color rgb="FF7A6E67"/>
        <rFont val="Arial Unicode MS"/>
        <family val="2"/>
      </rPr>
      <t xml:space="preserve">
Joindre impérativement la délégation de signature</t>
    </r>
  </si>
  <si>
    <t>Raison sociale : …</t>
  </si>
  <si>
    <t>MONTANTS EN MILLIERS D'EUROS</t>
  </si>
  <si>
    <t>Ces informations sont constituées en un fichier informatisé destiné à l'usage interne de Bpifrance. Il fait l'objet d'une déclaration auprès de la Cnil, conformément à la législation en vigueur.</t>
  </si>
  <si>
    <r>
      <t xml:space="preserve">Exercice en cours </t>
    </r>
    <r>
      <rPr>
        <sz val="9"/>
        <color indexed="10"/>
        <rFont val="Arial"/>
        <family val="2"/>
      </rPr>
      <t>(1)</t>
    </r>
  </si>
  <si>
    <r>
      <t xml:space="preserve">Investissements courants </t>
    </r>
    <r>
      <rPr>
        <sz val="9"/>
        <color indexed="10"/>
        <rFont val="Arial"/>
        <family val="2"/>
      </rPr>
      <t>(4)</t>
    </r>
  </si>
  <si>
    <r>
      <t xml:space="preserve">de roulement </t>
    </r>
    <r>
      <rPr>
        <sz val="9"/>
        <color indexed="10"/>
        <rFont val="Arial"/>
        <family val="2"/>
      </rPr>
      <t>(5)</t>
    </r>
  </si>
  <si>
    <t>Autres aides publiques prévues</t>
  </si>
  <si>
    <r>
      <t>CUMUL DE TRESORERIE</t>
    </r>
    <r>
      <rPr>
        <sz val="9"/>
        <rFont val="Arial Narrow"/>
        <family val="2"/>
      </rPr>
      <t xml:space="preserve"> </t>
    </r>
    <r>
      <rPr>
        <sz val="9"/>
        <color indexed="10"/>
        <rFont val="Arial"/>
        <family val="2"/>
      </rPr>
      <t>(6)</t>
    </r>
  </si>
  <si>
    <t>Plan de financement prévisionnel de l'entreprise</t>
  </si>
  <si>
    <r>
      <t xml:space="preserve">Immobilisation des dépenses du projet proposé </t>
    </r>
    <r>
      <rPr>
        <sz val="9"/>
        <color indexed="10"/>
        <rFont val="Arial"/>
        <family val="2"/>
      </rPr>
      <t>(2)</t>
    </r>
  </si>
  <si>
    <r>
      <t xml:space="preserve">Investissements liés au lancement industriel et commercial 
des résultats du projet conduit </t>
    </r>
    <r>
      <rPr>
        <sz val="9"/>
        <color indexed="10"/>
        <rFont val="Arial"/>
        <family val="2"/>
      </rPr>
      <t>(3)</t>
    </r>
  </si>
  <si>
    <r>
      <t>Aide envisag</t>
    </r>
    <r>
      <rPr>
        <sz val="9"/>
        <rFont val="Arial"/>
        <family val="2"/>
      </rPr>
      <t>ée</t>
    </r>
  </si>
  <si>
    <t>(1)  Exercice suivant le dernier bilan produit au dossier.
(2)  Les dépenses du projet peuvent être immobilisées et amorties, ou bien passées pour tout ou partie en charges d’exploitation. Dans l’un ou l’autre cas, il doit en être tenu compte.
(3) Investissements matériels (machines de production, ...) et immatériels (promotions, salons, marketing, stocks de démonstration, ...) liés au lancement industriel et commercial des résultats du projet,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(6)  Cumul à réaliser en prenant en compte le solde de trésorerie du dernier bilan produit au dossier.</t>
  </si>
  <si>
    <t xml:space="preserve"> Annexe financière du programme</t>
  </si>
  <si>
    <t>! Isoler les principaux postes et regrouper le reste en le commentant le cas échéant</t>
  </si>
  <si>
    <t>Pays siège social</t>
  </si>
  <si>
    <t>Pays de nationalité</t>
  </si>
  <si>
    <r>
      <t>Tél. (</t>
    </r>
    <r>
      <rPr>
        <i/>
        <sz val="9"/>
        <color rgb="FF7A6E67"/>
        <rFont val="Arial Unicode MS"/>
        <family val="2"/>
      </rPr>
      <t>préciser le numéro de portable)</t>
    </r>
  </si>
  <si>
    <t>Compte de résultats</t>
  </si>
  <si>
    <t>Investissements bâtiments (foncier et bâtiments)</t>
  </si>
  <si>
    <t>Achats consommés ou incorporés liés à la R&amp;D</t>
  </si>
  <si>
    <t>(2) : une ligne par catégorie de personnel salarié - indiquer la fonction et le cas échéant s'il s'agit d'un recrutement</t>
  </si>
  <si>
    <t>Nouveaux investissements spécifiques à l'efficacité énergétique 
(coût additionnel)</t>
  </si>
  <si>
    <t>Nouveaux investissements corporels 
(équipements et machines)</t>
  </si>
  <si>
    <t>Frais de brevet
(sur la durée du programme)</t>
  </si>
  <si>
    <t>Frais de R&amp;D contractuelle</t>
  </si>
  <si>
    <t xml:space="preserve">Amortissements des investissements récupérables liés à la R&amp;D
(sur durée du programme) </t>
  </si>
  <si>
    <t xml:space="preserve">Autres investissements spécifiques
(sur justificatifs) </t>
  </si>
  <si>
    <t>Etudes de faisabilité, de conception ou de mise en œuvre</t>
  </si>
  <si>
    <t>LISTE DES AIDES OBTENUES AU COURS DES 3 DERNIERES ANNEES</t>
  </si>
  <si>
    <t>Montant d'aide demandé (en euros)</t>
  </si>
  <si>
    <t xml:space="preserve"> Raison sociale du demandeur</t>
  </si>
  <si>
    <t xml:space="preserve">   ci-après dénommé le demandeur</t>
  </si>
  <si>
    <t>Nom du responsable</t>
  </si>
  <si>
    <t xml:space="preserve">ayant pouvoir de contracter et d’engager juridiquement le demandeur ou ayant  </t>
  </si>
  <si>
    <t>(1) Merci de joindre systématiquement une délégation de signature si la personne signataire de la convention et de la demande d’aide n’a pas le pouvoir de contracter et d’engager juridiquement le demandeur.</t>
  </si>
  <si>
    <t>M / Mme</t>
  </si>
  <si>
    <t>Exercice</t>
  </si>
  <si>
    <t>clôturé N-1</t>
  </si>
  <si>
    <t>clôturé N-2</t>
  </si>
  <si>
    <t xml:space="preserve">Dernier exercice </t>
  </si>
  <si>
    <t>clôturé N</t>
  </si>
  <si>
    <t>Total des Capitaux propres</t>
  </si>
  <si>
    <t>Produit des émissions de titres participatifs</t>
  </si>
  <si>
    <t>Dettes financières</t>
  </si>
  <si>
    <t>Disponibilités et valeurs mobilières de placement</t>
  </si>
  <si>
    <t>BILAN</t>
  </si>
  <si>
    <t>Chiffre d'affaires global</t>
  </si>
  <si>
    <t>Charges de personnel</t>
  </si>
  <si>
    <t>Dotations aux amortissements et dépréciations</t>
  </si>
  <si>
    <t>Résultat d'exploitation</t>
  </si>
  <si>
    <t>Résultat net</t>
  </si>
  <si>
    <t>Données financières de l'entreprise</t>
  </si>
  <si>
    <t>DEVIS</t>
  </si>
  <si>
    <t>PME</t>
  </si>
  <si>
    <t>Réservé Bpifrance</t>
  </si>
  <si>
    <t>Non retenus</t>
  </si>
  <si>
    <t>% versements</t>
  </si>
  <si>
    <t>Taux de l’aide</t>
  </si>
  <si>
    <t>Régime</t>
  </si>
  <si>
    <t>Motif Régime</t>
  </si>
  <si>
    <t>Taux d’aide (%)</t>
  </si>
  <si>
    <t>Assiette initiale (€)</t>
  </si>
  <si>
    <t>Aide 100% sub. (€)</t>
  </si>
  <si>
    <t>TOTAL</t>
  </si>
  <si>
    <t>&lt;arguments justifiant l’usage du régime &gt;</t>
  </si>
  <si>
    <t>Efficacité énergétique</t>
  </si>
  <si>
    <t>Investissement</t>
  </si>
  <si>
    <t>R&amp;D</t>
  </si>
  <si>
    <t>Montant des aides par régime (€)</t>
  </si>
  <si>
    <t>Avance (€)</t>
  </si>
  <si>
    <t>2ème versement (€)</t>
  </si>
  <si>
    <t>Solde(€)</t>
  </si>
  <si>
    <t>COVID-19</t>
  </si>
  <si>
    <t>Coûts présentés (€)
avant COVID-19</t>
  </si>
  <si>
    <t>Coûts retenus (€)</t>
  </si>
  <si>
    <t xml:space="preserve">Total </t>
  </si>
  <si>
    <t>Prix de l'heure (1)</t>
  </si>
  <si>
    <r>
      <t xml:space="preserve">Frais de personnel </t>
    </r>
    <r>
      <rPr>
        <sz val="8"/>
        <color theme="1" tint="0.34998626667073579"/>
        <rFont val="Arial"/>
        <family val="2"/>
      </rPr>
      <t>(2)</t>
    </r>
    <r>
      <rPr>
        <b/>
        <sz val="9"/>
        <color theme="1" tint="0.34998626667073579"/>
        <rFont val="Arial"/>
        <family val="2"/>
      </rPr>
      <t xml:space="preserve"> :</t>
    </r>
  </si>
  <si>
    <t>Aide disponible COVID-19 (€)</t>
  </si>
  <si>
    <t>Affectation
COVID-19 (€)</t>
  </si>
  <si>
    <t>Rang taux d'aide
RDI/Investissement</t>
  </si>
  <si>
    <t>Assiette disponible
COVID-19 (€)</t>
  </si>
  <si>
    <t>Échéanciers de versements</t>
  </si>
  <si>
    <t>Types de dépenses</t>
  </si>
  <si>
    <t>Montant aide COVID-19 perçu et en cours par l'entreprise ou le groupe consolidé le cas échéant</t>
  </si>
  <si>
    <t>dont chiffre d’affaires lié au secteur stratégique</t>
  </si>
  <si>
    <t>Part de chiffre d’affaires lié au secteur stratégique (% du CA global)</t>
  </si>
  <si>
    <t>FORMULAIRE DE DECLARATION DES ACTIONNAIRES</t>
  </si>
  <si>
    <t>RAISON SOCIALE DE LA SOCIETE :</t>
  </si>
  <si>
    <t>NUMERO SIREN :</t>
  </si>
  <si>
    <r>
      <t xml:space="preserve">ACTIONNAIRES PERSONNES PHYSIQUES     </t>
    </r>
    <r>
      <rPr>
        <i/>
        <sz val="11"/>
        <color theme="1"/>
        <rFont val="Calibri"/>
        <family val="2"/>
        <scheme val="minor"/>
      </rPr>
      <t>(Insérez autant de lignes que nécessaire)</t>
    </r>
  </si>
  <si>
    <t>% du capital détenu</t>
  </si>
  <si>
    <r>
      <t>ACTIONNAIRES PERSONNES MORALES</t>
    </r>
    <r>
      <rPr>
        <b/>
        <sz val="12"/>
        <color rgb="FFFF0000"/>
        <rFont val="Calibri"/>
        <family val="2"/>
        <scheme val="minor"/>
      </rPr>
      <t xml:space="preserve">*  </t>
    </r>
    <r>
      <rPr>
        <b/>
        <sz val="11"/>
        <color theme="1"/>
        <rFont val="Calibri"/>
        <family val="2"/>
        <scheme val="minor"/>
      </rPr>
      <t xml:space="preserve">  </t>
    </r>
    <r>
      <rPr>
        <i/>
        <sz val="11"/>
        <color theme="1"/>
        <rFont val="Calibri"/>
        <family val="2"/>
        <scheme val="minor"/>
      </rPr>
      <t xml:space="preserve"> (Insérez autant de lignes que nécessaire)</t>
    </r>
  </si>
  <si>
    <t>Raison Sociale</t>
  </si>
  <si>
    <r>
      <t xml:space="preserve">SIREN </t>
    </r>
    <r>
      <rPr>
        <sz val="11"/>
        <color theme="1"/>
        <rFont val="Calibri"/>
        <family val="2"/>
        <scheme val="minor"/>
      </rPr>
      <t>(ou équivalent)</t>
    </r>
  </si>
  <si>
    <r>
      <t>TOTAL</t>
    </r>
    <r>
      <rPr>
        <i/>
        <sz val="11"/>
        <color theme="1"/>
        <rFont val="Calibri"/>
        <family val="2"/>
        <scheme val="minor"/>
      </rPr>
      <t xml:space="preserve"> (= 100%)</t>
    </r>
  </si>
  <si>
    <t>En signant ci-dessous, vous certifiez que les informations ci-dessus mentionnées sont exactes.</t>
  </si>
  <si>
    <t>Nom et signature du représentant légal</t>
  </si>
  <si>
    <t>CACHET DE LA SOCIETE</t>
  </si>
  <si>
    <r>
      <rPr>
        <b/>
        <sz val="11"/>
        <color theme="1"/>
        <rFont val="Calibri"/>
        <family val="2"/>
        <scheme val="minor"/>
      </rPr>
      <t>Fait le</t>
    </r>
    <r>
      <rPr>
        <sz val="11"/>
        <color theme="1"/>
        <rFont val="Calibri"/>
        <family val="2"/>
        <scheme val="minor"/>
      </rPr>
      <t xml:space="preserve"> (date) :</t>
    </r>
  </si>
  <si>
    <r>
      <rPr>
        <b/>
        <sz val="11"/>
        <color theme="1"/>
        <rFont val="Calibri"/>
        <family val="2"/>
        <scheme val="minor"/>
      </rPr>
      <t>A</t>
    </r>
    <r>
      <rPr>
        <sz val="11"/>
        <color theme="1"/>
        <rFont val="Calibri"/>
        <family val="2"/>
        <scheme val="minor"/>
      </rPr>
      <t xml:space="preserve"> (ville) :</t>
    </r>
  </si>
  <si>
    <t>oui</t>
  </si>
  <si>
    <t>non</t>
  </si>
  <si>
    <r>
      <t>dél</t>
    </r>
    <r>
      <rPr>
        <sz val="10"/>
        <color theme="0" tint="-0.499984740745262"/>
        <rFont val="Arial Unicode MS"/>
        <family val="2"/>
      </rPr>
      <t xml:space="preserve">égation de signature (1) :
</t>
    </r>
    <r>
      <rPr>
        <sz val="9"/>
        <color theme="0" tint="-0.499984740745262"/>
        <rFont val="Arial Unicode MS"/>
        <family val="2"/>
      </rPr>
      <t>• certifie que le demandeur est en situation régulière au regard de ses obligations fiscales et sociales,  qu’il n’est pas l’objet d’une procédure de récupération d’aides illégales</t>
    </r>
    <r>
      <rPr>
        <sz val="9"/>
        <color rgb="FF7A6E67"/>
        <rFont val="Arial Unicode MS"/>
        <family val="2"/>
      </rPr>
      <t xml:space="preserve"> et demande à Bpifrance d'examiner le dossier joint pour l'obtention d'une aide,
</t>
    </r>
    <r>
      <rPr>
        <sz val="9"/>
        <color theme="0" tint="-0.499984740745262"/>
        <rFont val="Arial Unicode MS"/>
        <family val="2"/>
      </rPr>
      <t>*accepte que Bpifrance puisse demander des pièces complémentaires au cours du processus d'instruction</t>
    </r>
    <r>
      <rPr>
        <sz val="9"/>
        <color rgb="FFFF0000"/>
        <rFont val="Arial Unicode MS"/>
        <family val="2"/>
      </rPr>
      <t xml:space="preserve">
</t>
    </r>
    <r>
      <rPr>
        <i/>
        <sz val="9"/>
        <color theme="0" tint="-0.499984740745262"/>
        <rFont val="Arial Unicode MS"/>
        <family val="2"/>
      </rPr>
      <t xml:space="preserve">• atteste sur l'honneur l'exactitude des informations fournies et sollicite une aide pour la réalisation du projet précité,
</t>
    </r>
    <r>
      <rPr>
        <sz val="9"/>
        <color theme="0" tint="-0.499984740745262"/>
        <rFont val="Arial Unicode MS"/>
        <family val="2"/>
      </rPr>
      <t>• accepte l'ensemble des dispositions du cahier des charges relatif à l'opération en cause comprenant notamment les règles de retour financier pour l'Etat.
• autorise Bpifrance à transmettre aux autres sociétés du groupe Bpifrance à l'Etat, à la Commission Européenne, ou à tout partenaire, prestataire ou tiers intervenant dans ce dispositif d'aide et de manière générale à tout bailleur de fonds susceptible d'intervenir directement ou indirectement au financement du présent programme, les informations relatives au DEMANDEUR, au programme faisant l'objet de la demande et au montant de l'aide demandée.
• reconnaît que la collecte et le traitement des données à caractère personnel sont obligatoires pour l’examen, la mise en place, la gestion et l'évaluation de cette demande effectués sous la responsabilité de Bpifrance. Bpifrance ou toute autre entité du Groupe Bpifrance pourra utiliser les données à des fins de connaissance du Bénéficiaire et pour l’examen, la mise en place, la gestion et l'évaluation de cette demande. Elles pourront également être utilisées à des fins de prospection, notamment pour informer sur les nouveaux produits ou les changements de produits existants. Ces données pourront également, de convention expresse, être communiquées et utilisées aux mêmes fins aux autres entités du groupe Bpifrance, à l'Etat, la Commission Européenne, ou tout partenaire, prestataire ou tiers intervenant dans ce dispositif d'aide. Ces données seront conservées conformément aux durées de prescription légales et réglementaires françaises et européennes. Le DEMANDEUR accepte, en son nom et au nom des personnes dont il saisit les données à caractère personnel les conditions de collecte et de traitement prévues ci-dessus. Il garantit Bpifrance et les autres sociétés du groupe Bpifrance avoir obtenu au préalable l’accord des personnes visées ci-dessus. Conformément à la réglementation applicable, notamment le Règlement européen 2016/679, dit règlement général sur la protection des données (RGPD) et les dispositions nationales relatives à l'informatique, aux fichiers et libertés, les personnes dont les données à caractère personnel sont collectées bénéficient d'un droit d'accès, de rectification, de suppression et d'opposition, pour motifs légitimes, aux informations les concernant. Ces droits peuvent être exercés en écrivant à l'adresse : donneespersonnelles@bpifrance.fr . Enfin, les personnes disposent du droit d’introduire une réclamation auprès de la Commission Nationale de l’Informatique et des Libertés (CNIL).</t>
    </r>
    <r>
      <rPr>
        <sz val="10"/>
        <color theme="0" tint="-0.499984740745262"/>
        <rFont val="Arial Unicode MS"/>
        <family val="2"/>
      </rPr>
      <t xml:space="preserve">  
</t>
    </r>
  </si>
  <si>
    <t>Société côtée sur un marché réglementé</t>
  </si>
  <si>
    <r>
      <t xml:space="preserve">Nouveaux investissements corporels 
(équipements et machines) </t>
    </r>
    <r>
      <rPr>
        <sz val="9"/>
        <color rgb="FFFF0000"/>
        <rFont val="Arial"/>
        <family val="2"/>
      </rPr>
      <t>en crédit-bail</t>
    </r>
  </si>
  <si>
    <r>
      <t xml:space="preserve">Nouveaux investissements spécifiques à l'efficacité énergétique </t>
    </r>
    <r>
      <rPr>
        <sz val="9"/>
        <color rgb="FFFF0000"/>
        <rFont val="Arial"/>
        <family val="2"/>
      </rPr>
      <t>en crédit-bail</t>
    </r>
    <r>
      <rPr>
        <sz val="9"/>
        <color theme="1" tint="0.34998626667073579"/>
        <rFont val="Arial"/>
        <family val="2"/>
      </rPr>
      <t xml:space="preserve">
(coût additionnel)</t>
    </r>
  </si>
  <si>
    <r>
      <t xml:space="preserve">Autres investissements spécifiques
(sur justificatifs)  </t>
    </r>
    <r>
      <rPr>
        <sz val="9"/>
        <color rgb="FFFF0000"/>
        <rFont val="Arial"/>
        <family val="2"/>
      </rPr>
      <t>en crédit-bail</t>
    </r>
  </si>
  <si>
    <t xml:space="preserve"> Fiche de demande d'aide
France 2030 AAP Première Usine</t>
  </si>
  <si>
    <r>
      <t xml:space="preserve">Documents d'identité des personnes physiques </t>
    </r>
    <r>
      <rPr>
        <b/>
        <i/>
        <sz val="10"/>
        <color rgb="FF786E64"/>
        <rFont val="Arial Unicode MS"/>
        <family val="2"/>
      </rPr>
      <t>(sauf entreprise cotée sur un marché réglementé)</t>
    </r>
    <r>
      <rPr>
        <b/>
        <sz val="10"/>
        <color rgb="FF786E64"/>
        <rFont val="Arial Unicode MS"/>
        <family val="2"/>
      </rPr>
      <t xml:space="preserve"> : </t>
    </r>
    <r>
      <rPr>
        <sz val="10"/>
        <color rgb="FF786E64"/>
        <rFont val="Arial Unicode MS"/>
        <family val="2"/>
      </rPr>
      <t>CNI, passeport ou titre de séjour en cours de validité :
          - du représentant légal du demandeur ;
          - du trésorier pour les associations
          - des actionnaires personnes physiques détenant directement ou indirectement au moins 25% du capital
          - des représentants légaux des personnes morales détenant directement ou indirectement au moins 25% du capital</t>
    </r>
    <r>
      <rPr>
        <b/>
        <sz val="10"/>
        <color rgb="FF786E64"/>
        <rFont val="Arial Unicode MS"/>
        <family val="2"/>
      </rPr>
      <t xml:space="preserve">
Documents d'identification des personnes morales détenant directement ou indirectement au moins 25% du capital :</t>
    </r>
    <r>
      <rPr>
        <b/>
        <sz val="10"/>
        <color theme="0" tint="-0.499984740745262"/>
        <rFont val="Arial Unicode MS"/>
        <family val="2"/>
      </rPr>
      <t xml:space="preserve"> </t>
    </r>
    <r>
      <rPr>
        <sz val="10"/>
        <color rgb="FFFF0000"/>
        <rFont val="Arial Unicode MS"/>
        <family val="2"/>
      </rPr>
      <t>K-bis de moins de 3 mois, statuts actualisés et signés, table de capitalisation (datée et signée) et organigrammes détaillés</t>
    </r>
  </si>
  <si>
    <t xml:space="preserve">RIB - IBAN </t>
  </si>
  <si>
    <r>
      <t xml:space="preserve">Dernière liasse fiscale complète ou dernier bilan et compte de résultats approuvés par l’assemblée et rapport du commissaire aux comptes (ou à défaut de l’expert comptable) sur les comptes du dernier exercice approuvé </t>
    </r>
    <r>
      <rPr>
        <i/>
        <sz val="10"/>
        <color rgb="FF7A6E67"/>
        <rFont val="Arial Unicode MS"/>
        <family val="2"/>
      </rPr>
      <t xml:space="preserve"> (sauf entreprise cotée sur un marché réglementé)</t>
    </r>
  </si>
  <si>
    <t>Attestations de régularité fiscale et sociale (type URSSAF)</t>
  </si>
  <si>
    <r>
      <t xml:space="preserve">Statuts </t>
    </r>
    <r>
      <rPr>
        <b/>
        <sz val="10"/>
        <color rgb="FFFF0000"/>
        <rFont val="Arial Unicode MS"/>
        <family val="2"/>
      </rPr>
      <t>actualisés et signés</t>
    </r>
    <r>
      <rPr>
        <sz val="10"/>
        <color rgb="FF7A6E67"/>
        <rFont val="Arial Unicode MS"/>
        <family val="2"/>
      </rPr>
      <t xml:space="preserve"> </t>
    </r>
    <r>
      <rPr>
        <i/>
        <sz val="10"/>
        <color rgb="FF7A6E67"/>
        <rFont val="Arial Unicode MS"/>
        <family val="2"/>
      </rPr>
      <t xml:space="preserve"> (sauf entreprise cotée sur un marché réglementé)</t>
    </r>
  </si>
  <si>
    <r>
      <t xml:space="preserve">       </t>
    </r>
    <r>
      <rPr>
        <sz val="10"/>
        <color theme="0" tint="-0.499984740745262"/>
        <rFont val="Arial Unicode MS"/>
        <family val="2"/>
      </rPr>
      <t xml:space="preserve">   - pour les entreprises : un extrait Kbis de moins de trois mois</t>
    </r>
  </si>
  <si>
    <t>La preuve de l’existence légale, consistant :</t>
  </si>
  <si>
    <t>Pièces administratives à fournir</t>
  </si>
  <si>
    <t xml:space="preserve">Plan de financement </t>
  </si>
  <si>
    <t>(cf. onglet 6)</t>
  </si>
  <si>
    <t>(cf. onglet 5)</t>
  </si>
  <si>
    <t>Historique financier</t>
  </si>
  <si>
    <t>(cf. onglet 4)</t>
  </si>
  <si>
    <t>Annexe financière</t>
  </si>
  <si>
    <t>(cf. onglet 3)</t>
  </si>
  <si>
    <r>
      <t>Pour les entreprises appartenant à un groupe coté sur un marché réglem</t>
    </r>
    <r>
      <rPr>
        <sz val="10"/>
        <color theme="0" tint="-0.499984740745262"/>
        <rFont val="Arial Unicode MS"/>
        <family val="2"/>
      </rPr>
      <t>enté : SIREN et pays d'immatriculation de la société côtée</t>
    </r>
  </si>
  <si>
    <r>
      <t xml:space="preserve">Pour les grands groupes </t>
    </r>
    <r>
      <rPr>
        <b/>
        <i/>
        <sz val="10"/>
        <color theme="0" tint="-0.499984740745262"/>
        <rFont val="Arial Unicode MS"/>
        <family val="2"/>
      </rPr>
      <t>(sauf entreprise cotée sur un marché réglementé)</t>
    </r>
    <r>
      <rPr>
        <sz val="10"/>
        <color theme="0" tint="-0.499984740745262"/>
        <rFont val="Arial Unicode MS"/>
        <family val="2"/>
      </rPr>
      <t>:  organigrammes détaillés avec SIREN, pays d'immatriculation, CA, nombre de salariés par entité juridique et pourcentage de détention</t>
    </r>
  </si>
  <si>
    <r>
      <t xml:space="preserve">Table de capitalisation </t>
    </r>
    <r>
      <rPr>
        <b/>
        <sz val="10"/>
        <color rgb="FFFF0000"/>
        <rFont val="Arial Unicode MS"/>
        <family val="2"/>
      </rPr>
      <t>(datée et signée)</t>
    </r>
  </si>
  <si>
    <t>(cf. onglet 2bis)</t>
  </si>
  <si>
    <r>
      <t xml:space="preserve">Fiche de demande d’aide </t>
    </r>
    <r>
      <rPr>
        <b/>
        <sz val="10"/>
        <color rgb="FFFF0000"/>
        <rFont val="Arial Unicode MS"/>
        <family val="2"/>
      </rPr>
      <t>dûment complétée et signée</t>
    </r>
    <r>
      <rPr>
        <sz val="10"/>
        <color rgb="FFFF0000"/>
        <rFont val="Arial Unicode MS"/>
        <family val="2"/>
      </rPr>
      <t xml:space="preserve"> </t>
    </r>
    <r>
      <rPr>
        <sz val="10"/>
        <color rgb="FF7A6E67"/>
        <rFont val="Arial Unicode MS"/>
        <family val="2"/>
      </rPr>
      <t>par le représentant légal ou toute personne habilitée (joindre dans ce cas une délégation de signature).</t>
    </r>
  </si>
  <si>
    <t>(cf. onglet 2)</t>
  </si>
  <si>
    <t>Demande d'aide et données financières</t>
  </si>
  <si>
    <t>Onglet 2 à 7</t>
  </si>
  <si>
    <t>Présentation du projet sous forme de PPT (30 slides maximum)</t>
  </si>
  <si>
    <t>Onglet 1 - Canevas PPT</t>
  </si>
  <si>
    <t>Premier dépôt - dossier sous format Excel à télécharger sur le site de Bpifrance</t>
  </si>
  <si>
    <t xml:space="preserve"> Quels documents déposer ?</t>
  </si>
  <si>
    <t>Exercice en cours</t>
  </si>
  <si>
    <r>
      <t>1ère année</t>
    </r>
    <r>
      <rPr>
        <b/>
        <sz val="8"/>
        <rFont val="Arial"/>
        <family val="2"/>
      </rPr>
      <t xml:space="preserve"> de commercialisation</t>
    </r>
    <r>
      <rPr>
        <b/>
        <sz val="8"/>
        <color indexed="63"/>
        <rFont val="Arial"/>
        <family val="2"/>
      </rPr>
      <t xml:space="preserve"> :
...</t>
    </r>
  </si>
  <si>
    <t>2de année 
…</t>
  </si>
  <si>
    <t>3ème année :
…</t>
  </si>
  <si>
    <t>CHIFFRE D'AFFAIRES GENERE PAR LES RESULTATS DU PROJET</t>
  </si>
  <si>
    <t>Chiffre d'affaires</t>
  </si>
  <si>
    <t>Nombre d'unités vendues</t>
  </si>
  <si>
    <t>Chiffre d'affaires services associés</t>
  </si>
  <si>
    <t>MARGE NETTE PREVISIONNELLE GENEREE PAR LES RESULTATS DU PROJET</t>
  </si>
  <si>
    <t>CHIFFRE D'AFFAIRES TOTAL DE L'ENTREPRISE</t>
  </si>
  <si>
    <r>
      <t>Emplois créés grâce</t>
    </r>
    <r>
      <rPr>
        <b/>
        <sz val="9"/>
        <color indexed="20"/>
        <rFont val="Arial"/>
        <family val="2"/>
      </rPr>
      <t xml:space="preserve"> </t>
    </r>
    <r>
      <rPr>
        <sz val="9"/>
        <color indexed="63"/>
        <rFont val="Arial"/>
        <family val="2"/>
      </rPr>
      <t xml:space="preserve">au projet (par année, </t>
    </r>
    <r>
      <rPr>
        <u/>
        <sz val="9"/>
        <color rgb="FF333333"/>
        <rFont val="Arial"/>
        <family val="2"/>
      </rPr>
      <t>sans cumul pluri-annuel</t>
    </r>
    <r>
      <rPr>
        <sz val="9"/>
        <color indexed="63"/>
        <rFont val="Arial"/>
        <family val="2"/>
      </rPr>
      <t>)</t>
    </r>
  </si>
  <si>
    <t xml:space="preserve">      - R&amp;D</t>
  </si>
  <si>
    <t xml:space="preserve">      - industriels</t>
  </si>
  <si>
    <t xml:space="preserve">      - autres : …</t>
  </si>
  <si>
    <t>Effectif global de l'entreprise</t>
  </si>
  <si>
    <t>Prévisions économiques</t>
  </si>
  <si>
    <t>Prévisions d'activités, de marges et d'emplois liées au projet</t>
  </si>
  <si>
    <r>
      <t>A renseigner pour chaque entreprise (chef de file et partenaires</t>
    </r>
    <r>
      <rPr>
        <b/>
        <sz val="11"/>
        <color indexed="20"/>
        <rFont val="Arial Narrow"/>
        <family val="2"/>
      </rPr>
      <t xml:space="preserve"> </t>
    </r>
    <r>
      <rPr>
        <sz val="11"/>
        <rFont val="Arial Narrow"/>
        <family val="2"/>
      </rPr>
      <t>concernés)</t>
    </r>
  </si>
  <si>
    <t>à décliner par produits si besoin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</si>
</sst>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yyyy"/>
    <numFmt numFmtId="166" formatCode="d/m/yy"/>
    <numFmt numFmtId="167" formatCode="_-* #,##0\ _F_-;\-* #,##0\ _F_-;_-* &quot;-&quot;??\ _F_-;_-@_-"/>
    <numFmt numFmtId="168" formatCode="_-* #,##0.00\ _F_-;\-* #,##0.00\ _F_-;_-* &quot;-&quot;??\ _F_-;_-@_-"/>
    <numFmt numFmtId="169" formatCode="#,##0_ ;[Red]\-#,##0\ "/>
    <numFmt numFmtId="170" formatCode="#,##0.00_ ;[Red]\-#,##0.00\ "/>
    <numFmt numFmtId="171" formatCode="0.0000"/>
  </numFmts>
  <fonts count="122">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10"/>
      <name val="Arial"/>
      <family val="2"/>
    </font>
    <font>
      <b/>
      <sz val="9"/>
      <color indexed="63"/>
      <name val="Arial"/>
      <family val="2"/>
    </font>
    <font>
      <sz val="9"/>
      <color indexed="63"/>
      <name val="Arial"/>
      <family val="2"/>
    </font>
    <font>
      <sz val="10"/>
      <color indexed="23"/>
      <name val="Arial"/>
      <family val="2"/>
    </font>
    <font>
      <sz val="10"/>
      <color indexed="18"/>
      <name val="Book Antiqua"/>
      <family val="1"/>
    </font>
    <font>
      <b/>
      <sz val="12"/>
      <color indexed="23"/>
      <name val="Arial"/>
      <family val="2"/>
    </font>
    <font>
      <b/>
      <sz val="9"/>
      <name val="Arial"/>
      <family val="2"/>
    </font>
    <font>
      <b/>
      <sz val="9"/>
      <color indexed="52"/>
      <name val="Arial Narrow"/>
      <family val="2"/>
    </font>
    <font>
      <sz val="7"/>
      <color indexed="23"/>
      <name val="Arial"/>
      <family val="2"/>
    </font>
    <font>
      <sz val="7"/>
      <color indexed="10"/>
      <name val="Arial"/>
      <family val="2"/>
    </font>
    <font>
      <sz val="7"/>
      <name val="Arial"/>
      <family val="2"/>
    </font>
    <font>
      <b/>
      <sz val="8"/>
      <color indexed="6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color indexed="10"/>
      <name val="Arial"/>
      <family val="2"/>
    </font>
    <font>
      <sz val="9"/>
      <name val="Arial Narrow"/>
      <family val="2"/>
    </font>
    <font>
      <b/>
      <u/>
      <sz val="9"/>
      <name val="Arial"/>
      <family val="2"/>
    </font>
    <font>
      <sz val="9"/>
      <name val="Wingdings 3"/>
      <family val="1"/>
      <charset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9"/>
      <color rgb="FF7A6E67"/>
      <name val="Arial"/>
      <family val="2"/>
    </font>
    <font>
      <sz val="8"/>
      <color rgb="FF7A6E67"/>
      <name val="Arial"/>
      <family val="2"/>
    </font>
    <font>
      <sz val="8"/>
      <color rgb="FF4C4C4C"/>
      <name val="Arial"/>
      <family val="2"/>
    </font>
    <font>
      <b/>
      <sz val="9"/>
      <color rgb="FF5F5F5F"/>
      <name val="Arial"/>
      <family val="2"/>
    </font>
    <font>
      <sz val="8"/>
      <color rgb="FFFF0000"/>
      <name val="Arial"/>
      <family val="2"/>
    </font>
    <font>
      <sz val="7"/>
      <color rgb="FF5F5F5F"/>
      <name val="Arial"/>
      <family val="2"/>
    </font>
    <font>
      <sz val="10"/>
      <color rgb="FF7A6E67"/>
      <name val="Book Antiqua"/>
      <family val="1"/>
    </font>
    <font>
      <sz val="10"/>
      <color rgb="FF7A6E67"/>
      <name val="Arial"/>
      <family val="2"/>
    </font>
    <font>
      <sz val="8"/>
      <color rgb="FF7A6E67"/>
      <name val="Times New Roman"/>
      <family val="1"/>
    </font>
    <font>
      <b/>
      <sz val="9"/>
      <color rgb="FF7A6E67"/>
      <name val="Arial Unicode MS"/>
      <family val="2"/>
    </font>
    <font>
      <sz val="9"/>
      <color rgb="FF7A6E67"/>
      <name val=" arial unicode"/>
    </font>
    <font>
      <sz val="10"/>
      <color rgb="FF7A6E67"/>
      <name val=" arial unicode"/>
    </font>
    <font>
      <b/>
      <sz val="9"/>
      <color rgb="FF7A6E67"/>
      <name val="Arial"/>
      <family val="2"/>
    </font>
    <font>
      <b/>
      <sz val="16"/>
      <color rgb="FF5F5F5F"/>
      <name val="Arial Narrow"/>
      <family val="2"/>
    </font>
    <font>
      <b/>
      <sz val="11"/>
      <color rgb="FF786E64"/>
      <name val="Arial"/>
      <family val="2"/>
    </font>
    <font>
      <sz val="8"/>
      <color theme="1"/>
      <name val="Calibri"/>
      <family val="2"/>
      <scheme val="minor"/>
    </font>
    <font>
      <b/>
      <sz val="10"/>
      <color theme="0"/>
      <name val="Arial"/>
      <family val="2"/>
    </font>
    <font>
      <b/>
      <sz val="10"/>
      <color rgb="FF7A6E67"/>
      <name val="Arial Unicode MS"/>
      <family val="2"/>
    </font>
    <font>
      <i/>
      <sz val="9"/>
      <color rgb="FF7A6E67"/>
      <name val="Arial"/>
      <family val="2"/>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sz val="10"/>
      <color rgb="FF786E64"/>
      <name val="Arial"/>
      <family val="2"/>
    </font>
    <font>
      <sz val="11"/>
      <color rgb="FF786E64"/>
      <name val="Arial"/>
      <family val="2"/>
    </font>
    <font>
      <b/>
      <sz val="8"/>
      <color rgb="FF7A6E67"/>
      <name val="Arial Unicode MS"/>
      <family val="2"/>
    </font>
    <font>
      <b/>
      <sz val="9"/>
      <color rgb="FF786E64"/>
      <name val="Arial"/>
      <family val="2"/>
    </font>
    <font>
      <sz val="9"/>
      <color rgb="FFFF0000"/>
      <name val="Arial"/>
      <family val="2"/>
    </font>
    <font>
      <i/>
      <sz val="9"/>
      <color indexed="63"/>
      <name val="Wingdings"/>
      <charset val="2"/>
    </font>
    <font>
      <sz val="10"/>
      <color rgb="FF7A6F67"/>
      <name val="Arial"/>
      <family val="2"/>
    </font>
    <font>
      <i/>
      <sz val="9"/>
      <name val="Arial"/>
      <family val="2"/>
    </font>
    <font>
      <b/>
      <sz val="8"/>
      <color indexed="9"/>
      <name val="Arial"/>
      <family val="2"/>
    </font>
    <font>
      <b/>
      <sz val="9"/>
      <color indexed="10"/>
      <name val="Arial Narrow"/>
      <family val="2"/>
    </font>
    <font>
      <sz val="10"/>
      <color theme="0" tint="-0.499984740745262"/>
      <name val="Arial Unicode MS"/>
      <family val="2"/>
    </font>
    <font>
      <sz val="9"/>
      <color theme="0" tint="-0.499984740745262"/>
      <name val="Arial Unicode MS"/>
      <family val="2"/>
    </font>
    <font>
      <i/>
      <sz val="9"/>
      <color theme="0" tint="-0.499984740745262"/>
      <name val="Arial Unicode MS"/>
      <family val="2"/>
    </font>
    <font>
      <i/>
      <sz val="9"/>
      <color rgb="FF7A6E67"/>
      <name val="Arial Unicode MS"/>
      <family val="2"/>
    </font>
    <font>
      <b/>
      <sz val="9"/>
      <color rgb="FFFF0000"/>
      <name val="Arial"/>
      <family val="2"/>
    </font>
    <font>
      <b/>
      <sz val="18"/>
      <color rgb="FF5F5F5F"/>
      <name val="Arial Narrow"/>
      <family val="2"/>
    </font>
    <font>
      <sz val="8"/>
      <color rgb="FF000000"/>
      <name val="Tahoma"/>
      <family val="2"/>
    </font>
    <font>
      <sz val="10"/>
      <color theme="1"/>
      <name val="Arial"/>
      <family val="2"/>
    </font>
    <font>
      <sz val="9"/>
      <color theme="1"/>
      <name val="Arial"/>
      <family val="2"/>
    </font>
    <font>
      <i/>
      <sz val="10"/>
      <color theme="1"/>
      <name val="Arial"/>
      <family val="2"/>
    </font>
    <font>
      <b/>
      <sz val="12"/>
      <name val="Calibri"/>
      <family val="2"/>
      <scheme val="minor"/>
    </font>
    <font>
      <b/>
      <sz val="10"/>
      <color rgb="FFFFFFFF"/>
      <name val="Arial"/>
      <family val="2"/>
    </font>
    <font>
      <sz val="10"/>
      <color rgb="FF000000"/>
      <name val="Arial"/>
      <family val="2"/>
    </font>
    <font>
      <b/>
      <sz val="10"/>
      <color rgb="FF000000"/>
      <name val="Arial"/>
      <family val="2"/>
    </font>
    <font>
      <b/>
      <sz val="11"/>
      <color theme="1"/>
      <name val="Calibri"/>
      <family val="2"/>
      <scheme val="minor"/>
    </font>
    <font>
      <i/>
      <sz val="11"/>
      <color theme="1"/>
      <name val="Calibri"/>
      <family val="2"/>
      <scheme val="minor"/>
    </font>
    <font>
      <sz val="11"/>
      <color theme="1" tint="0.34998626667073579"/>
      <name val="Calibri"/>
      <family val="2"/>
      <scheme val="minor"/>
    </font>
    <font>
      <b/>
      <sz val="9"/>
      <color theme="1" tint="0.34998626667073579"/>
      <name val="Arial"/>
      <family val="2"/>
    </font>
    <font>
      <b/>
      <sz val="8"/>
      <color theme="1" tint="0.34998626667073579"/>
      <name val="Arial Narrow"/>
      <family val="2"/>
    </font>
    <font>
      <b/>
      <sz val="8"/>
      <color theme="1" tint="0.34998626667073579"/>
      <name val="Arial"/>
      <family val="2"/>
    </font>
    <font>
      <sz val="8"/>
      <color theme="1" tint="0.34998626667073579"/>
      <name val="Arial Narrow"/>
      <family val="2"/>
    </font>
    <font>
      <sz val="8"/>
      <color theme="1" tint="0.34998626667073579"/>
      <name val="Arial"/>
      <family val="2"/>
    </font>
    <font>
      <sz val="9"/>
      <color theme="1" tint="0.34998626667073579"/>
      <name val="Arial"/>
      <family val="2"/>
    </font>
    <font>
      <b/>
      <sz val="9"/>
      <color theme="1" tint="0.34998626667073579"/>
      <name val="Arial Narrow"/>
      <family val="2"/>
    </font>
    <font>
      <sz val="11"/>
      <color theme="1" tint="0.34998626667073579"/>
      <name val="Arial"/>
      <family val="2"/>
    </font>
    <font>
      <b/>
      <sz val="9"/>
      <color theme="1" tint="0.34998626667073579"/>
      <name val="Cambria"/>
      <family val="1"/>
    </font>
    <font>
      <b/>
      <sz val="12"/>
      <color theme="1" tint="0.34998626667073579"/>
      <name val="Arial"/>
      <family val="2"/>
    </font>
    <font>
      <sz val="9"/>
      <color rgb="FFFF0000"/>
      <name val="Arial Unicode MS"/>
      <family val="2"/>
    </font>
    <font>
      <b/>
      <sz val="16"/>
      <color theme="1"/>
      <name val="Calibri"/>
      <family val="2"/>
      <scheme val="minor"/>
    </font>
    <font>
      <b/>
      <sz val="12"/>
      <color rgb="FFFF0000"/>
      <name val="Calibri"/>
      <family val="2"/>
      <scheme val="minor"/>
    </font>
    <font>
      <b/>
      <sz val="12"/>
      <color theme="1"/>
      <name val="Calibri"/>
      <family val="2"/>
      <scheme val="minor"/>
    </font>
    <font>
      <b/>
      <sz val="10"/>
      <color rgb="FF786E64"/>
      <name val="Arial Unicode MS"/>
      <family val="2"/>
    </font>
    <font>
      <b/>
      <i/>
      <sz val="10"/>
      <color rgb="FF786E64"/>
      <name val="Arial Unicode MS"/>
      <family val="2"/>
    </font>
    <font>
      <sz val="10"/>
      <color rgb="FF786E64"/>
      <name val="Arial Unicode MS"/>
      <family val="2"/>
    </font>
    <font>
      <b/>
      <sz val="10"/>
      <color theme="0" tint="-0.499984740745262"/>
      <name val="Arial Unicode MS"/>
      <family val="2"/>
    </font>
    <font>
      <sz val="10"/>
      <color rgb="FFFF0000"/>
      <name val="Arial Unicode MS"/>
      <family val="2"/>
    </font>
    <font>
      <sz val="11"/>
      <color rgb="FF000000"/>
      <name val="Calibri"/>
      <family val="2"/>
    </font>
    <font>
      <i/>
      <sz val="10"/>
      <color rgb="FF7A6E67"/>
      <name val="Arial Unicode MS"/>
      <family val="2"/>
    </font>
    <font>
      <b/>
      <sz val="10"/>
      <color rgb="FFFF0000"/>
      <name val="Arial Unicode MS"/>
      <family val="2"/>
    </font>
    <font>
      <b/>
      <sz val="13"/>
      <color rgb="FF494529"/>
      <name val="Arial Narrow"/>
      <family val="2"/>
    </font>
    <font>
      <sz val="10"/>
      <color theme="1"/>
      <name val="Times New Roman"/>
      <family val="1"/>
    </font>
    <font>
      <b/>
      <i/>
      <sz val="8"/>
      <color rgb="FF7A6E67"/>
      <name val="Arial Unicode MS"/>
      <family val="2"/>
    </font>
    <font>
      <b/>
      <i/>
      <sz val="10"/>
      <color theme="0" tint="-0.499984740745262"/>
      <name val="Arial Unicode MS"/>
      <family val="2"/>
    </font>
    <font>
      <b/>
      <u/>
      <sz val="16"/>
      <color theme="1"/>
      <name val="Calibri"/>
      <family val="2"/>
      <scheme val="minor"/>
    </font>
    <font>
      <sz val="16"/>
      <color theme="1"/>
      <name val="Calibri"/>
      <family val="2"/>
      <scheme val="minor"/>
    </font>
    <font>
      <b/>
      <sz val="16"/>
      <color indexed="63"/>
      <name val="Arial Narrow"/>
      <family val="2"/>
    </font>
    <font>
      <sz val="11"/>
      <name val="Arial Narrow"/>
      <family val="2"/>
    </font>
    <font>
      <b/>
      <sz val="11"/>
      <color indexed="20"/>
      <name val="Arial Narrow"/>
      <family val="2"/>
    </font>
    <font>
      <b/>
      <sz val="9"/>
      <color indexed="20"/>
      <name val="Arial"/>
      <family val="2"/>
    </font>
    <font>
      <u/>
      <sz val="9"/>
      <color rgb="FF333333"/>
      <name val="Arial"/>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EAEAEA"/>
        <bgColor indexed="64"/>
      </patternFill>
    </fill>
    <fill>
      <patternFill patternType="solid">
        <fgColor rgb="FF786E64"/>
        <bgColor indexed="64"/>
      </patternFill>
    </fill>
    <fill>
      <patternFill patternType="solid">
        <fgColor rgb="FFFFCD00"/>
        <bgColor indexed="64"/>
      </patternFill>
    </fill>
    <fill>
      <patternFill patternType="solid">
        <fgColor theme="0" tint="-4.9989318521683403E-2"/>
        <bgColor indexed="64"/>
      </patternFill>
    </fill>
    <fill>
      <patternFill patternType="solid">
        <fgColor rgb="FFFBC603"/>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0000"/>
        <bgColor indexed="64"/>
      </patternFill>
    </fill>
    <fill>
      <patternFill patternType="solid">
        <fgColor rgb="FF5E514D"/>
        <bgColor indexed="64"/>
      </patternFill>
    </fill>
    <fill>
      <patternFill patternType="solid">
        <fgColor rgb="FFE0DBDA"/>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E2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rgb="FFD1CCC9"/>
      </right>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FBC603"/>
      </left>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rgb="FFD1CCC9"/>
      </left>
      <right/>
      <top style="thin">
        <color rgb="FFD1CCC9"/>
      </top>
      <bottom/>
      <diagonal/>
    </border>
    <border>
      <left/>
      <right/>
      <top style="thin">
        <color rgb="FFD1CCC9"/>
      </top>
      <bottom/>
      <diagonal/>
    </border>
    <border>
      <left/>
      <right style="thin">
        <color rgb="FFD1CCC9"/>
      </right>
      <top style="thin">
        <color rgb="FFD1CCC9"/>
      </top>
      <bottom/>
      <diagonal/>
    </border>
    <border>
      <left style="thin">
        <color rgb="FFD1CCC9"/>
      </left>
      <right/>
      <top/>
      <bottom style="thin">
        <color rgb="FFD1CCC9"/>
      </bottom>
      <diagonal/>
    </border>
    <border>
      <left/>
      <right/>
      <top/>
      <bottom style="thin">
        <color rgb="FFD1CCC9"/>
      </bottom>
      <diagonal/>
    </border>
    <border>
      <left/>
      <right style="thin">
        <color rgb="FFD1CCC9"/>
      </right>
      <top/>
      <bottom style="thin">
        <color rgb="FFD1CCC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rgb="FF000000"/>
      </right>
      <top style="medium">
        <color indexed="64"/>
      </top>
      <bottom style="medium">
        <color indexed="64"/>
      </bottom>
      <diagonal/>
    </border>
    <border>
      <left style="thin">
        <color indexed="10"/>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s>
  <cellStyleXfs count="32">
    <xf numFmtId="0" fontId="0" fillId="0" borderId="0"/>
    <xf numFmtId="0" fontId="30" fillId="0" borderId="0" applyNumberFormat="0" applyFill="0" applyBorder="0" applyAlignment="0" applyProtection="0">
      <alignment vertical="top"/>
      <protection locked="0"/>
    </xf>
    <xf numFmtId="164" fontId="31" fillId="0" borderId="0" applyFont="0" applyFill="0" applyBorder="0" applyAlignment="0" applyProtection="0"/>
    <xf numFmtId="0" fontId="1" fillId="0" borderId="0"/>
    <xf numFmtId="0" fontId="31" fillId="0" borderId="0"/>
    <xf numFmtId="0" fontId="32" fillId="2" borderId="0"/>
    <xf numFmtId="0" fontId="2" fillId="0" borderId="0">
      <alignment vertical="center" wrapText="1"/>
    </xf>
    <xf numFmtId="0" fontId="33" fillId="3" borderId="1">
      <alignment horizontal="left" vertical="center" wrapText="1"/>
    </xf>
    <xf numFmtId="0" fontId="32" fillId="2" borderId="0" applyFill="0" applyBorder="0" applyProtection="0">
      <alignment wrapText="1"/>
    </xf>
    <xf numFmtId="0" fontId="34" fillId="0" borderId="0">
      <alignment horizontal="justify" vertical="center" wrapText="1"/>
    </xf>
    <xf numFmtId="0" fontId="33" fillId="0" borderId="0">
      <alignment vertical="center" wrapText="1"/>
    </xf>
    <xf numFmtId="0" fontId="35" fillId="4" borderId="0">
      <alignment vertical="center" wrapText="1"/>
    </xf>
    <xf numFmtId="0" fontId="32" fillId="0" borderId="1">
      <alignment vertical="center" wrapText="1"/>
    </xf>
    <xf numFmtId="0" fontId="35" fillId="4" borderId="0">
      <alignment vertical="center" wrapText="1"/>
    </xf>
    <xf numFmtId="0" fontId="36" fillId="3" borderId="0" applyFill="0">
      <alignment horizontal="left" vertical="center" wrapText="1"/>
    </xf>
    <xf numFmtId="0" fontId="33" fillId="0" borderId="0" applyAlignment="0">
      <alignment horizontal="justify" vertical="top" wrapText="1"/>
    </xf>
    <xf numFmtId="0" fontId="32" fillId="0" borderId="45" applyBorder="0">
      <alignment horizontal="center" vertical="center"/>
    </xf>
    <xf numFmtId="0" fontId="32" fillId="5" borderId="1">
      <alignment horizontal="center" vertical="center" textRotation="90"/>
    </xf>
    <xf numFmtId="0" fontId="37" fillId="0" borderId="0" applyAlignment="0">
      <alignment horizontal="justify" vertical="top" wrapText="1"/>
    </xf>
    <xf numFmtId="0" fontId="38" fillId="0" borderId="0">
      <alignment horizontal="justify" vertical="center" wrapText="1"/>
    </xf>
    <xf numFmtId="0" fontId="33" fillId="0" borderId="46">
      <alignment horizontal="center" vertical="center" wrapText="1"/>
    </xf>
    <xf numFmtId="0" fontId="38" fillId="0" borderId="2" applyFont="0" applyBorder="0">
      <alignment horizontal="justify" vertical="center" wrapText="1"/>
    </xf>
    <xf numFmtId="0" fontId="33" fillId="0" borderId="1">
      <alignment vertical="center" wrapText="1"/>
    </xf>
    <xf numFmtId="0" fontId="60" fillId="3" borderId="0">
      <alignment vertical="center"/>
      <protection locked="0"/>
    </xf>
    <xf numFmtId="0" fontId="61" fillId="2" borderId="0">
      <alignment vertical="center"/>
    </xf>
    <xf numFmtId="164" fontId="31" fillId="0" borderId="0" applyFont="0" applyFill="0" applyBorder="0" applyAlignment="0" applyProtection="0"/>
    <xf numFmtId="0" fontId="63" fillId="0" borderId="0" applyFont="0" applyFill="0">
      <alignment horizontal="justify"/>
    </xf>
    <xf numFmtId="168" fontId="1" fillId="0" borderId="0" applyFont="0" applyFill="0" applyBorder="0" applyAlignment="0" applyProtection="0"/>
    <xf numFmtId="0" fontId="68" fillId="0" borderId="0"/>
    <xf numFmtId="44" fontId="31" fillId="0" borderId="0" applyFont="0" applyFill="0" applyBorder="0" applyAlignment="0" applyProtection="0"/>
    <xf numFmtId="0" fontId="1" fillId="0" borderId="0"/>
    <xf numFmtId="168" fontId="1" fillId="0" borderId="0" applyFont="0" applyFill="0" applyBorder="0" applyAlignment="0" applyProtection="0"/>
  </cellStyleXfs>
  <cellXfs count="609">
    <xf numFmtId="0" fontId="0" fillId="0" borderId="0" xfId="0"/>
    <xf numFmtId="0" fontId="0" fillId="3" borderId="0" xfId="0" applyFill="1"/>
    <xf numFmtId="0" fontId="0" fillId="0" borderId="0" xfId="0" applyBorder="1"/>
    <xf numFmtId="0" fontId="39" fillId="3" borderId="0" xfId="3" applyNumberFormat="1" applyFont="1" applyFill="1" applyBorder="1" applyProtection="1"/>
    <xf numFmtId="0" fontId="40" fillId="3" borderId="0" xfId="3" applyNumberFormat="1" applyFont="1" applyFill="1" applyBorder="1" applyProtection="1"/>
    <xf numFmtId="0" fontId="2" fillId="3" borderId="0" xfId="3" applyNumberFormat="1" applyFont="1" applyFill="1" applyBorder="1" applyProtection="1"/>
    <xf numFmtId="0" fontId="41" fillId="3" borderId="0" xfId="3" applyFont="1" applyFill="1" applyAlignment="1" applyProtection="1">
      <alignment horizontal="right" vertical="top" wrapText="1"/>
    </xf>
    <xf numFmtId="0" fontId="0" fillId="0" borderId="0" xfId="0" applyFill="1" applyBorder="1"/>
    <xf numFmtId="0" fontId="0" fillId="0" borderId="0" xfId="0" applyFill="1" applyBorder="1" applyAlignment="1">
      <alignment vertical="top"/>
    </xf>
    <xf numFmtId="0" fontId="5" fillId="2" borderId="0" xfId="0" applyFont="1" applyFill="1"/>
    <xf numFmtId="0" fontId="8" fillId="2" borderId="0" xfId="0" applyFont="1" applyFill="1" applyBorder="1"/>
    <xf numFmtId="0" fontId="6" fillId="2" borderId="0" xfId="0" applyFont="1" applyFill="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0" xfId="0" applyFont="1" applyFill="1" applyBorder="1" applyAlignment="1">
      <alignment vertical="top" wrapText="1"/>
    </xf>
    <xf numFmtId="0" fontId="39" fillId="3" borderId="0" xfId="0" applyNumberFormat="1" applyFont="1" applyFill="1" applyProtection="1"/>
    <xf numFmtId="0" fontId="45" fillId="3" borderId="0" xfId="0" applyNumberFormat="1" applyFont="1" applyFill="1" applyProtection="1"/>
    <xf numFmtId="0" fontId="46" fillId="3" borderId="0" xfId="0" applyNumberFormat="1" applyFont="1" applyFill="1" applyProtection="1"/>
    <xf numFmtId="0" fontId="47" fillId="2" borderId="0" xfId="0" applyFont="1" applyFill="1" applyProtection="1"/>
    <xf numFmtId="0" fontId="47" fillId="2" borderId="0" xfId="0" applyFont="1" applyFill="1" applyBorder="1" applyAlignment="1" applyProtection="1"/>
    <xf numFmtId="0" fontId="47" fillId="2" borderId="0" xfId="0" applyFont="1" applyFill="1" applyBorder="1" applyProtection="1"/>
    <xf numFmtId="0" fontId="39" fillId="3" borderId="0" xfId="3" applyNumberFormat="1" applyFont="1" applyFill="1" applyProtection="1"/>
    <xf numFmtId="0" fontId="2" fillId="3" borderId="0" xfId="3" applyNumberFormat="1" applyFont="1" applyFill="1" applyProtection="1"/>
    <xf numFmtId="0" fontId="48" fillId="3" borderId="0" xfId="3" applyNumberFormat="1" applyFont="1" applyFill="1" applyBorder="1" applyAlignment="1" applyProtection="1">
      <alignment vertical="center"/>
    </xf>
    <xf numFmtId="0" fontId="39" fillId="3" borderId="0" xfId="3" applyNumberFormat="1" applyFont="1" applyFill="1" applyAlignment="1" applyProtection="1">
      <alignment vertical="center"/>
    </xf>
    <xf numFmtId="0" fontId="46" fillId="3" borderId="0" xfId="3" applyFont="1" applyFill="1" applyAlignment="1" applyProtection="1">
      <alignment horizontal="left" indent="1"/>
    </xf>
    <xf numFmtId="0" fontId="46" fillId="3" borderId="0" xfId="3" applyFont="1" applyFill="1" applyBorder="1" applyAlignment="1" applyProtection="1">
      <alignment horizontal="left" vertical="center" wrapText="1"/>
    </xf>
    <xf numFmtId="0" fontId="46" fillId="3" borderId="0" xfId="3" applyFont="1" applyFill="1" applyBorder="1" applyAlignment="1" applyProtection="1">
      <alignment vertical="center"/>
    </xf>
    <xf numFmtId="0" fontId="46" fillId="3" borderId="0" xfId="3" applyFont="1" applyFill="1" applyBorder="1" applyAlignment="1"/>
    <xf numFmtId="0" fontId="32" fillId="0" borderId="0" xfId="3" applyFont="1" applyAlignment="1">
      <alignment horizontal="right" vertical="center" wrapText="1"/>
    </xf>
    <xf numFmtId="0" fontId="39" fillId="3" borderId="0" xfId="3" applyNumberFormat="1" applyFont="1" applyFill="1" applyBorder="1" applyAlignment="1" applyProtection="1">
      <alignment horizontal="right" vertical="top" wrapText="1"/>
    </xf>
    <xf numFmtId="0" fontId="46" fillId="0" borderId="0" xfId="3" applyFont="1" applyAlignment="1" applyProtection="1">
      <alignment horizontal="left" indent="1"/>
    </xf>
    <xf numFmtId="0" fontId="1" fillId="3" borderId="0" xfId="3" applyFill="1" applyAlignment="1" applyProtection="1">
      <alignment horizontal="left" indent="1"/>
    </xf>
    <xf numFmtId="0" fontId="1" fillId="3" borderId="0" xfId="3" applyFill="1" applyAlignment="1" applyProtection="1"/>
    <xf numFmtId="0" fontId="32" fillId="3" borderId="0" xfId="3" applyFont="1" applyFill="1" applyAlignment="1">
      <alignment horizontal="right" vertical="center" wrapText="1"/>
    </xf>
    <xf numFmtId="0" fontId="46" fillId="3" borderId="0" xfId="3" applyFont="1" applyFill="1" applyAlignment="1"/>
    <xf numFmtId="0" fontId="46" fillId="0" borderId="47" xfId="3" applyFont="1" applyBorder="1" applyAlignment="1"/>
    <xf numFmtId="0" fontId="46" fillId="0" borderId="0" xfId="3" applyFont="1" applyAlignment="1"/>
    <xf numFmtId="0" fontId="46" fillId="3" borderId="0" xfId="3" applyFont="1" applyFill="1" applyAlignment="1" applyProtection="1">
      <alignment horizontal="left" wrapText="1"/>
    </xf>
    <xf numFmtId="0" fontId="46" fillId="3" borderId="0" xfId="3" applyFont="1" applyFill="1" applyAlignment="1" applyProtection="1">
      <alignment horizontal="left" vertical="center" wrapText="1"/>
    </xf>
    <xf numFmtId="0" fontId="39" fillId="3" borderId="0" xfId="3" applyNumberFormat="1" applyFont="1" applyFill="1" applyBorder="1" applyAlignment="1" applyProtection="1">
      <alignment vertical="center"/>
    </xf>
    <xf numFmtId="0" fontId="39" fillId="3" borderId="0" xfId="3" applyNumberFormat="1" applyFont="1" applyFill="1" applyBorder="1" applyAlignment="1" applyProtection="1">
      <alignment horizontal="left" vertical="center"/>
    </xf>
    <xf numFmtId="0" fontId="2"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xf numFmtId="0" fontId="39" fillId="3" borderId="0" xfId="3" applyNumberFormat="1" applyFont="1" applyFill="1" applyBorder="1" applyAlignment="1" applyProtection="1">
      <alignment horizontal="left" wrapText="1"/>
    </xf>
    <xf numFmtId="0" fontId="2" fillId="3" borderId="0" xfId="3" applyNumberFormat="1" applyFont="1" applyFill="1" applyBorder="1" applyAlignment="1" applyProtection="1"/>
    <xf numFmtId="0" fontId="41" fillId="3" borderId="0" xfId="3" applyFont="1" applyFill="1" applyAlignment="1" applyProtection="1">
      <alignment horizontal="right" wrapText="1"/>
    </xf>
    <xf numFmtId="0" fontId="41" fillId="3" borderId="0" xfId="3" applyFont="1" applyFill="1" applyAlignment="1" applyProtection="1">
      <alignment wrapText="1"/>
    </xf>
    <xf numFmtId="0" fontId="39" fillId="3" borderId="0" xfId="3" applyNumberFormat="1" applyFont="1" applyFill="1" applyAlignment="1" applyProtection="1">
      <alignment horizontal="justify" vertical="top"/>
    </xf>
    <xf numFmtId="0" fontId="2" fillId="3" borderId="0" xfId="3" applyNumberFormat="1" applyFont="1" applyFill="1" applyAlignment="1" applyProtection="1">
      <alignment horizontal="justify" vertical="top"/>
    </xf>
    <xf numFmtId="0" fontId="32" fillId="3" borderId="0" xfId="3" applyNumberFormat="1" applyFont="1" applyFill="1" applyBorder="1" applyProtection="1"/>
    <xf numFmtId="0" fontId="35" fillId="3" borderId="0" xfId="3" applyNumberFormat="1" applyFont="1" applyFill="1" applyBorder="1" applyProtection="1"/>
    <xf numFmtId="0" fontId="33" fillId="3" borderId="0" xfId="3" applyNumberFormat="1" applyFont="1" applyFill="1" applyBorder="1" applyAlignment="1" applyProtection="1">
      <alignment horizontal="left"/>
    </xf>
    <xf numFmtId="0" fontId="32" fillId="3" borderId="0" xfId="3" applyNumberFormat="1" applyFont="1" applyFill="1" applyBorder="1" applyAlignment="1" applyProtection="1">
      <alignment horizontal="left"/>
    </xf>
    <xf numFmtId="0" fontId="33" fillId="3" borderId="0" xfId="3" applyNumberFormat="1" applyFont="1" applyFill="1" applyBorder="1" applyProtection="1"/>
    <xf numFmtId="0" fontId="32" fillId="3" borderId="0" xfId="3" applyNumberFormat="1" applyFont="1" applyFill="1" applyBorder="1" applyAlignment="1" applyProtection="1">
      <alignment vertical="center"/>
    </xf>
    <xf numFmtId="0" fontId="20" fillId="2" borderId="0" xfId="3" applyNumberFormat="1" applyFont="1" applyFill="1" applyAlignment="1" applyProtection="1">
      <alignment horizontal="center"/>
    </xf>
    <xf numFmtId="0" fontId="2" fillId="3" borderId="0" xfId="3" applyNumberFormat="1" applyFont="1" applyFill="1" applyAlignment="1" applyProtection="1">
      <alignment wrapText="1"/>
      <protection locked="0"/>
    </xf>
    <xf numFmtId="0" fontId="1" fillId="3" borderId="0" xfId="3" applyFill="1" applyAlignment="1" applyProtection="1">
      <protection locked="0"/>
    </xf>
    <xf numFmtId="0" fontId="52" fillId="3" borderId="0" xfId="0" applyFont="1" applyFill="1" applyBorder="1" applyAlignment="1" applyProtection="1">
      <alignment horizontal="left" vertical="center" wrapText="1" indent="1"/>
    </xf>
    <xf numFmtId="0" fontId="53" fillId="3" borderId="0" xfId="3" applyFont="1" applyFill="1" applyBorder="1" applyAlignment="1">
      <alignment horizontal="center"/>
    </xf>
    <xf numFmtId="0" fontId="0" fillId="3" borderId="0" xfId="0" applyFill="1" applyBorder="1" applyAlignment="1">
      <alignment horizontal="center"/>
    </xf>
    <xf numFmtId="0" fontId="0" fillId="3" borderId="0" xfId="0" applyFill="1" applyAlignment="1"/>
    <xf numFmtId="0" fontId="0" fillId="0" borderId="0" xfId="0" applyBorder="1" applyAlignment="1">
      <alignment vertical="top"/>
    </xf>
    <xf numFmtId="0" fontId="34" fillId="0" borderId="0" xfId="9" applyBorder="1" applyAlignment="1">
      <alignment vertical="center" wrapText="1"/>
    </xf>
    <xf numFmtId="0" fontId="46" fillId="2" borderId="0" xfId="0" applyFont="1" applyFill="1" applyAlignment="1" applyProtection="1"/>
    <xf numFmtId="0" fontId="0" fillId="0" borderId="0" xfId="0" applyAlignment="1">
      <alignment vertical="top"/>
    </xf>
    <xf numFmtId="0" fontId="0" fillId="0" borderId="0" xfId="0"/>
    <xf numFmtId="0" fontId="8" fillId="2" borderId="0" xfId="3" applyFont="1" applyFill="1" applyBorder="1" applyAlignment="1">
      <alignment vertical="top" wrapText="1"/>
    </xf>
    <xf numFmtId="0" fontId="14" fillId="0" borderId="0" xfId="3" applyFont="1"/>
    <xf numFmtId="0" fontId="14" fillId="2" borderId="0" xfId="3" applyFont="1" applyFill="1"/>
    <xf numFmtId="0" fontId="13" fillId="2" borderId="0" xfId="3" applyFont="1" applyFill="1"/>
    <xf numFmtId="0" fontId="7" fillId="2" borderId="0" xfId="3" applyFont="1" applyFill="1" applyBorder="1" applyAlignment="1">
      <alignment vertical="center" wrapText="1"/>
    </xf>
    <xf numFmtId="0" fontId="7" fillId="2" borderId="0" xfId="3" applyFont="1" applyFill="1" applyBorder="1" applyAlignment="1">
      <alignment horizontal="left" vertical="center" wrapText="1"/>
    </xf>
    <xf numFmtId="0" fontId="13" fillId="2" borderId="0" xfId="3" applyFont="1" applyFill="1" applyBorder="1"/>
    <xf numFmtId="0" fontId="14" fillId="2" borderId="0" xfId="3" applyFont="1" applyFill="1" applyAlignment="1">
      <alignment vertical="center"/>
    </xf>
    <xf numFmtId="0" fontId="15" fillId="2" borderId="0" xfId="3" applyFont="1" applyFill="1" applyAlignment="1">
      <alignment horizontal="left" vertical="center"/>
    </xf>
    <xf numFmtId="0" fontId="14" fillId="0" borderId="0" xfId="3" applyFont="1" applyAlignment="1">
      <alignment vertical="center"/>
    </xf>
    <xf numFmtId="0" fontId="14" fillId="2" borderId="0" xfId="3" applyFont="1" applyFill="1" applyBorder="1" applyAlignment="1">
      <alignment vertical="center"/>
    </xf>
    <xf numFmtId="0" fontId="16" fillId="2" borderId="0" xfId="3" applyFont="1" applyFill="1" applyBorder="1" applyAlignment="1">
      <alignment horizontal="left" vertical="center"/>
    </xf>
    <xf numFmtId="0" fontId="15" fillId="2" borderId="0" xfId="3" applyFont="1" applyFill="1" applyBorder="1" applyAlignment="1">
      <alignment horizontal="left" vertical="center"/>
    </xf>
    <xf numFmtId="0" fontId="9" fillId="2" borderId="0" xfId="3" applyFont="1" applyFill="1" applyBorder="1" applyAlignment="1">
      <alignment horizontal="center" vertical="center"/>
    </xf>
    <xf numFmtId="0" fontId="12" fillId="2" borderId="30" xfId="3" applyFont="1" applyFill="1" applyBorder="1" applyAlignment="1">
      <alignment vertical="center" wrapText="1"/>
    </xf>
    <xf numFmtId="167" fontId="2" fillId="2" borderId="30" xfId="27" applyNumberFormat="1" applyFont="1" applyFill="1" applyBorder="1" applyAlignment="1">
      <alignment vertical="center" wrapText="1"/>
    </xf>
    <xf numFmtId="0" fontId="18" fillId="2" borderId="0" xfId="3" applyFont="1" applyFill="1" applyBorder="1" applyAlignment="1">
      <alignment vertical="top"/>
    </xf>
    <xf numFmtId="0" fontId="19" fillId="2" borderId="0" xfId="3" applyFont="1" applyFill="1" applyBorder="1" applyAlignment="1">
      <alignment horizontal="left" vertical="center"/>
    </xf>
    <xf numFmtId="0" fontId="20" fillId="2" borderId="0" xfId="3" applyFont="1" applyFill="1" applyBorder="1" applyAlignment="1">
      <alignment horizontal="left" vertical="center"/>
    </xf>
    <xf numFmtId="0" fontId="18" fillId="2" borderId="0" xfId="3" applyFont="1" applyFill="1" applyBorder="1" applyAlignment="1">
      <alignment horizontal="left" vertical="top"/>
    </xf>
    <xf numFmtId="0" fontId="8" fillId="2" borderId="0" xfId="3" applyFont="1" applyFill="1" applyBorder="1" applyAlignment="1">
      <alignment vertical="center" wrapText="1"/>
    </xf>
    <xf numFmtId="0" fontId="14" fillId="2" borderId="0" xfId="3" applyFont="1" applyFill="1" applyBorder="1"/>
    <xf numFmtId="167" fontId="12" fillId="2" borderId="0" xfId="27" applyNumberFormat="1" applyFont="1" applyFill="1" applyBorder="1" applyAlignment="1">
      <alignment vertical="center" wrapText="1"/>
    </xf>
    <xf numFmtId="167" fontId="22" fillId="2" borderId="0" xfId="27" applyNumberFormat="1" applyFont="1" applyFill="1" applyBorder="1" applyAlignment="1">
      <alignment vertical="center" wrapText="1"/>
    </xf>
    <xf numFmtId="167" fontId="11" fillId="2" borderId="0" xfId="27" applyNumberFormat="1" applyFont="1" applyFill="1" applyBorder="1" applyAlignment="1">
      <alignment horizontal="left" vertical="center" wrapText="1"/>
    </xf>
    <xf numFmtId="0" fontId="6" fillId="2" borderId="0" xfId="3" applyFont="1" applyFill="1" applyBorder="1" applyAlignment="1">
      <alignment vertical="center" wrapText="1"/>
    </xf>
    <xf numFmtId="0" fontId="12" fillId="2" borderId="0" xfId="3" applyFont="1" applyFill="1" applyBorder="1" applyAlignment="1">
      <alignment vertical="center" wrapText="1"/>
    </xf>
    <xf numFmtId="0" fontId="10" fillId="2" borderId="0" xfId="3" applyFont="1" applyFill="1" applyBorder="1" applyAlignment="1">
      <alignment vertical="center"/>
    </xf>
    <xf numFmtId="0" fontId="20" fillId="2" borderId="0" xfId="3" applyFont="1" applyFill="1" applyBorder="1" applyAlignment="1">
      <alignment vertical="center"/>
    </xf>
    <xf numFmtId="0" fontId="6" fillId="2" borderId="0" xfId="3" applyFont="1" applyFill="1" applyBorder="1" applyAlignment="1">
      <alignment vertical="top" wrapText="1"/>
    </xf>
    <xf numFmtId="0" fontId="4" fillId="2" borderId="0" xfId="3" applyFont="1" applyFill="1" applyBorder="1" applyAlignment="1">
      <alignment horizontal="left" vertical="top" wrapText="1"/>
    </xf>
    <xf numFmtId="0" fontId="23" fillId="2" borderId="0" xfId="3" applyFont="1" applyFill="1" applyAlignment="1">
      <alignment horizontal="center"/>
    </xf>
    <xf numFmtId="0" fontId="24" fillId="2" borderId="0" xfId="3" applyFont="1" applyFill="1" applyAlignment="1">
      <alignment horizontal="center"/>
    </xf>
    <xf numFmtId="0" fontId="13" fillId="2" borderId="0" xfId="3" applyFont="1" applyFill="1" applyBorder="1" applyAlignment="1">
      <alignment vertical="center" wrapText="1"/>
    </xf>
    <xf numFmtId="0" fontId="70" fillId="2" borderId="0" xfId="3" applyFont="1" applyFill="1" applyBorder="1" applyAlignment="1">
      <alignment vertical="center"/>
    </xf>
    <xf numFmtId="0" fontId="25" fillId="2" borderId="1" xfId="3" applyFont="1" applyFill="1" applyBorder="1" applyAlignment="1">
      <alignment horizontal="center" vertical="center" wrapText="1"/>
    </xf>
    <xf numFmtId="167" fontId="12" fillId="2" borderId="1" xfId="27" applyNumberFormat="1" applyFont="1" applyFill="1" applyBorder="1" applyAlignment="1">
      <alignment horizontal="left" vertical="center" wrapText="1"/>
    </xf>
    <xf numFmtId="167" fontId="12" fillId="2" borderId="11" xfId="27" applyNumberFormat="1" applyFont="1" applyFill="1" applyBorder="1" applyAlignment="1">
      <alignment horizontal="left" vertical="center" wrapText="1"/>
    </xf>
    <xf numFmtId="0" fontId="12" fillId="2" borderId="67" xfId="3" applyFont="1" applyFill="1" applyBorder="1" applyAlignment="1">
      <alignment horizontal="left" wrapText="1"/>
    </xf>
    <xf numFmtId="0" fontId="12" fillId="2" borderId="41" xfId="3" applyFont="1" applyFill="1" applyBorder="1" applyAlignment="1">
      <alignment horizontal="left" vertical="center"/>
    </xf>
    <xf numFmtId="0" fontId="12" fillId="2" borderId="11" xfId="3" applyFont="1" applyFill="1" applyBorder="1" applyAlignment="1">
      <alignment horizontal="left" vertical="top" wrapText="1"/>
    </xf>
    <xf numFmtId="167" fontId="12" fillId="2" borderId="14" xfId="27" applyNumberFormat="1" applyFont="1" applyFill="1" applyBorder="1" applyAlignment="1">
      <alignment horizontal="left" vertical="center" wrapText="1"/>
    </xf>
    <xf numFmtId="0" fontId="12" fillId="2" borderId="1" xfId="3" applyFont="1" applyFill="1" applyBorder="1" applyAlignment="1">
      <alignment horizontal="left" vertical="center" wrapText="1"/>
    </xf>
    <xf numFmtId="167" fontId="12" fillId="2" borderId="10" xfId="27" applyNumberFormat="1" applyFont="1" applyFill="1" applyBorder="1" applyAlignment="1">
      <alignment horizontal="left" vertical="center" wrapText="1"/>
    </xf>
    <xf numFmtId="167" fontId="12" fillId="2" borderId="9" xfId="27" applyNumberFormat="1" applyFont="1" applyFill="1" applyBorder="1" applyAlignment="1">
      <alignment horizontal="left" vertical="center" wrapText="1"/>
    </xf>
    <xf numFmtId="167" fontId="12" fillId="2" borderId="32" xfId="27" applyNumberFormat="1" applyFont="1" applyFill="1" applyBorder="1" applyAlignment="1">
      <alignment horizontal="left" vertical="center" wrapText="1"/>
    </xf>
    <xf numFmtId="167" fontId="11" fillId="2" borderId="24" xfId="27" applyNumberFormat="1" applyFont="1" applyFill="1" applyBorder="1" applyAlignment="1">
      <alignment horizontal="left" vertical="center" wrapText="1"/>
    </xf>
    <xf numFmtId="167" fontId="11" fillId="2" borderId="23" xfId="27" applyNumberFormat="1" applyFont="1" applyFill="1" applyBorder="1" applyAlignment="1">
      <alignment horizontal="left" vertical="center" wrapText="1"/>
    </xf>
    <xf numFmtId="167" fontId="11" fillId="2" borderId="34" xfId="27" applyNumberFormat="1" applyFont="1" applyFill="1" applyBorder="1" applyAlignment="1">
      <alignment horizontal="left" vertical="center" wrapText="1"/>
    </xf>
    <xf numFmtId="167" fontId="11" fillId="2" borderId="21" xfId="27" applyNumberFormat="1" applyFont="1" applyFill="1" applyBorder="1" applyAlignment="1">
      <alignment horizontal="left" vertical="center" wrapText="1"/>
    </xf>
    <xf numFmtId="167" fontId="11" fillId="2" borderId="20" xfId="27" applyNumberFormat="1" applyFont="1" applyFill="1" applyBorder="1" applyAlignment="1">
      <alignment horizontal="left" vertical="center" wrapText="1"/>
    </xf>
    <xf numFmtId="167" fontId="11" fillId="2" borderId="35" xfId="27" applyNumberFormat="1" applyFont="1" applyFill="1" applyBorder="1" applyAlignment="1">
      <alignment horizontal="left" vertical="center" wrapText="1"/>
    </xf>
    <xf numFmtId="0" fontId="5" fillId="2" borderId="0" xfId="3" applyFont="1" applyFill="1"/>
    <xf numFmtId="0" fontId="8" fillId="2" borderId="0" xfId="3" applyFont="1" applyFill="1" applyBorder="1"/>
    <xf numFmtId="0" fontId="5" fillId="2" borderId="0" xfId="3" applyFont="1" applyFill="1" applyBorder="1" applyAlignment="1"/>
    <xf numFmtId="0" fontId="5" fillId="0" borderId="0" xfId="3" applyFont="1"/>
    <xf numFmtId="0" fontId="65" fillId="2" borderId="0" xfId="3" applyFont="1" applyFill="1" applyAlignment="1">
      <alignment horizontal="left" vertical="center"/>
    </xf>
    <xf numFmtId="0" fontId="42" fillId="2" borderId="0" xfId="0" applyFont="1" applyFill="1" applyAlignment="1">
      <alignment horizontal="left" vertical="center"/>
    </xf>
    <xf numFmtId="0" fontId="33"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alignment horizontal="left" vertical="top" wrapText="1"/>
    </xf>
    <xf numFmtId="0" fontId="46" fillId="3" borderId="0" xfId="3" applyFont="1" applyFill="1" applyAlignment="1" applyProtection="1">
      <alignment horizontal="left" vertical="center" indent="1"/>
    </xf>
    <xf numFmtId="0" fontId="41" fillId="3" borderId="0" xfId="3" applyFont="1" applyFill="1" applyAlignment="1" applyProtection="1">
      <alignment vertical="top" wrapText="1"/>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51" fillId="3" borderId="0" xfId="3" applyNumberFormat="1" applyFont="1" applyFill="1" applyBorder="1" applyAlignment="1" applyProtection="1">
      <alignment horizontal="left" vertical="center" wrapText="1"/>
    </xf>
    <xf numFmtId="0" fontId="0" fillId="0" borderId="0" xfId="0" applyAlignment="1"/>
    <xf numFmtId="0" fontId="77"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0" fontId="45" fillId="3" borderId="0" xfId="0" applyNumberFormat="1" applyFont="1" applyFill="1" applyAlignment="1" applyProtection="1"/>
    <xf numFmtId="0" fontId="77" fillId="3" borderId="0" xfId="0" applyFont="1" applyFill="1" applyBorder="1" applyAlignment="1" applyProtection="1">
      <alignment vertical="center"/>
    </xf>
    <xf numFmtId="0" fontId="39" fillId="3" borderId="0" xfId="3" applyNumberFormat="1" applyFont="1" applyFill="1" applyBorder="1" applyAlignment="1" applyProtection="1">
      <alignment horizontal="left" vertical="center" wrapText="1"/>
    </xf>
    <xf numFmtId="0" fontId="59" fillId="3" borderId="0" xfId="0" applyFont="1" applyFill="1" applyBorder="1" applyAlignment="1" applyProtection="1">
      <alignment horizontal="left" vertical="center" wrapText="1"/>
    </xf>
    <xf numFmtId="0" fontId="21" fillId="2" borderId="0" xfId="3" applyFont="1" applyFill="1" applyBorder="1" applyAlignment="1">
      <alignment horizontal="center" vertical="center" wrapText="1"/>
    </xf>
    <xf numFmtId="167" fontId="2" fillId="2" borderId="0" xfId="27" applyNumberFormat="1" applyFont="1" applyFill="1" applyBorder="1" applyAlignment="1">
      <alignment vertical="center" wrapText="1"/>
    </xf>
    <xf numFmtId="167" fontId="16" fillId="2" borderId="30" xfId="27" applyNumberFormat="1" applyFont="1" applyFill="1" applyBorder="1" applyAlignment="1">
      <alignment vertical="center" wrapText="1"/>
    </xf>
    <xf numFmtId="0" fontId="80" fillId="0" borderId="67" xfId="0" applyFont="1" applyBorder="1" applyAlignment="1">
      <alignment horizontal="center" vertical="center" wrapText="1"/>
    </xf>
    <xf numFmtId="0" fontId="80" fillId="0" borderId="11" xfId="0" applyFont="1" applyBorder="1" applyAlignment="1">
      <alignment horizontal="center" vertical="center" wrapText="1"/>
    </xf>
    <xf numFmtId="0" fontId="12" fillId="2" borderId="72" xfId="3" applyFont="1" applyFill="1" applyBorder="1" applyAlignment="1">
      <alignment vertical="center" wrapText="1"/>
    </xf>
    <xf numFmtId="167" fontId="2" fillId="2" borderId="73" xfId="27" applyNumberFormat="1" applyFont="1" applyFill="1" applyBorder="1" applyAlignment="1">
      <alignment vertical="center" wrapText="1"/>
    </xf>
    <xf numFmtId="167" fontId="2" fillId="2" borderId="72" xfId="27" applyNumberFormat="1" applyFont="1" applyFill="1" applyBorder="1" applyAlignment="1">
      <alignment vertical="center" wrapText="1"/>
    </xf>
    <xf numFmtId="167" fontId="69" fillId="14" borderId="30" xfId="27" applyNumberFormat="1" applyFont="1" applyFill="1" applyBorder="1" applyAlignment="1">
      <alignment vertical="center" wrapText="1"/>
    </xf>
    <xf numFmtId="9" fontId="0" fillId="15" borderId="0" xfId="0" applyNumberFormat="1" applyFill="1" applyAlignment="1">
      <alignment horizontal="center" vertical="center"/>
    </xf>
    <xf numFmtId="169" fontId="0" fillId="0" borderId="1" xfId="0" applyNumberFormat="1" applyBorder="1" applyAlignment="1">
      <alignment horizontal="right"/>
    </xf>
    <xf numFmtId="0" fontId="82" fillId="11" borderId="1"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Alignment="1">
      <alignment horizontal="left" vertical="top"/>
    </xf>
    <xf numFmtId="0" fontId="0" fillId="3" borderId="0" xfId="0" applyFill="1" applyAlignment="1">
      <alignment vertical="top"/>
    </xf>
    <xf numFmtId="9" fontId="2" fillId="12" borderId="1" xfId="2" applyNumberFormat="1" applyFont="1" applyFill="1" applyBorder="1" applyAlignment="1" applyProtection="1">
      <alignment horizontal="center" wrapText="1"/>
      <protection locked="0"/>
    </xf>
    <xf numFmtId="9" fontId="2" fillId="12" borderId="67" xfId="2" applyNumberFormat="1" applyFont="1" applyFill="1" applyBorder="1" applyAlignment="1" applyProtection="1">
      <alignment horizontal="center" wrapText="1"/>
      <protection locked="0"/>
    </xf>
    <xf numFmtId="0" fontId="0" fillId="3" borderId="0" xfId="0" applyFill="1" applyAlignment="1">
      <alignment horizontal="center" vertical="center"/>
    </xf>
    <xf numFmtId="0" fontId="0" fillId="0" borderId="0" xfId="0" applyAlignment="1">
      <alignment horizontal="center" vertical="center"/>
    </xf>
    <xf numFmtId="0" fontId="83" fillId="16" borderId="74" xfId="0" applyFont="1" applyFill="1" applyBorder="1" applyAlignment="1">
      <alignment horizontal="center" vertical="center" wrapText="1" readingOrder="1"/>
    </xf>
    <xf numFmtId="0" fontId="84" fillId="17" borderId="75" xfId="0" applyFont="1" applyFill="1" applyBorder="1" applyAlignment="1">
      <alignment horizontal="center" vertical="center" wrapText="1" readingOrder="1"/>
    </xf>
    <xf numFmtId="0" fontId="84" fillId="17" borderId="76" xfId="0" applyFont="1" applyFill="1" applyBorder="1" applyAlignment="1">
      <alignment horizontal="center" vertical="center" wrapText="1" readingOrder="1"/>
    </xf>
    <xf numFmtId="9" fontId="84" fillId="17" borderId="75" xfId="0" applyNumberFormat="1" applyFont="1" applyFill="1" applyBorder="1" applyAlignment="1">
      <alignment horizontal="center" vertical="center" wrapText="1" readingOrder="1"/>
    </xf>
    <xf numFmtId="169" fontId="84" fillId="17" borderId="75" xfId="0" applyNumberFormat="1" applyFont="1" applyFill="1" applyBorder="1" applyAlignment="1">
      <alignment horizontal="center" vertical="center" wrapText="1" readingOrder="1"/>
    </xf>
    <xf numFmtId="169" fontId="84" fillId="17" borderId="77" xfId="0" quotePrefix="1" applyNumberFormat="1" applyFont="1" applyFill="1" applyBorder="1" applyAlignment="1">
      <alignment horizontal="center" vertical="center" wrapText="1" readingOrder="1"/>
    </xf>
    <xf numFmtId="0" fontId="84" fillId="17" borderId="76" xfId="0" applyFont="1" applyFill="1" applyBorder="1" applyAlignment="1">
      <alignment horizontal="left" vertical="center" wrapText="1" indent="1" readingOrder="1"/>
    </xf>
    <xf numFmtId="9" fontId="2" fillId="12" borderId="41" xfId="2" applyNumberFormat="1" applyFont="1" applyFill="1" applyBorder="1" applyAlignment="1" applyProtection="1">
      <alignment horizontal="center" wrapText="1"/>
      <protection locked="0"/>
    </xf>
    <xf numFmtId="169" fontId="84" fillId="17" borderId="76" xfId="0" applyNumberFormat="1" applyFont="1" applyFill="1" applyBorder="1" applyAlignment="1">
      <alignment horizontal="center" vertical="center" wrapText="1" readingOrder="1"/>
    </xf>
    <xf numFmtId="0" fontId="42" fillId="2" borderId="0" xfId="0" applyFont="1" applyFill="1" applyAlignment="1">
      <alignment horizontal="left" vertical="center"/>
    </xf>
    <xf numFmtId="170" fontId="0" fillId="3" borderId="0" xfId="29" applyNumberFormat="1" applyFont="1" applyFill="1" applyBorder="1" applyAlignment="1">
      <alignment horizontal="right" vertical="center"/>
    </xf>
    <xf numFmtId="169" fontId="0" fillId="0" borderId="0" xfId="0" applyNumberFormat="1" applyFill="1" applyBorder="1" applyAlignment="1">
      <alignment horizontal="right"/>
    </xf>
    <xf numFmtId="169" fontId="0" fillId="0" borderId="1" xfId="0" applyNumberFormat="1" applyFill="1" applyBorder="1" applyAlignment="1">
      <alignment horizontal="right"/>
    </xf>
    <xf numFmtId="169" fontId="0" fillId="18" borderId="1" xfId="0" applyNumberFormat="1" applyFill="1" applyBorder="1" applyAlignment="1">
      <alignment horizontal="right"/>
    </xf>
    <xf numFmtId="0" fontId="0" fillId="0" borderId="0" xfId="0" applyFill="1" applyBorder="1" applyAlignment="1">
      <alignment vertical="top" wrapText="1"/>
    </xf>
    <xf numFmtId="169" fontId="86" fillId="3" borderId="83" xfId="29" applyNumberFormat="1" applyFont="1" applyFill="1" applyBorder="1" applyAlignment="1">
      <alignment horizontal="right" vertical="center"/>
    </xf>
    <xf numFmtId="169" fontId="87" fillId="0" borderId="1" xfId="0" applyNumberFormat="1" applyFont="1" applyBorder="1" applyAlignment="1">
      <alignment horizontal="right"/>
    </xf>
    <xf numFmtId="169" fontId="86" fillId="3" borderId="82" xfId="29" applyNumberFormat="1" applyFont="1" applyFill="1" applyBorder="1" applyAlignment="1">
      <alignment horizontal="right" vertical="center"/>
    </xf>
    <xf numFmtId="0" fontId="92" fillId="2" borderId="5" xfId="0" applyFont="1" applyFill="1" applyBorder="1" applyAlignment="1">
      <alignment horizontal="right" vertical="center"/>
    </xf>
    <xf numFmtId="0" fontId="91" fillId="2" borderId="25" xfId="0" applyNumberFormat="1" applyFont="1" applyFill="1" applyBorder="1" applyAlignment="1">
      <alignment horizontal="center"/>
    </xf>
    <xf numFmtId="168" fontId="94" fillId="12" borderId="25" xfId="2" applyNumberFormat="1" applyFont="1" applyFill="1" applyBorder="1" applyAlignment="1" applyProtection="1">
      <alignment horizontal="right" vertical="center"/>
      <protection locked="0"/>
    </xf>
    <xf numFmtId="167" fontId="94" fillId="12" borderId="25" xfId="2" applyNumberFormat="1" applyFont="1" applyFill="1" applyBorder="1" applyAlignment="1" applyProtection="1">
      <alignment horizontal="right" vertical="center"/>
      <protection locked="0"/>
    </xf>
    <xf numFmtId="168" fontId="94" fillId="12" borderId="17" xfId="2" applyNumberFormat="1" applyFont="1" applyFill="1" applyBorder="1" applyAlignment="1" applyProtection="1">
      <alignment horizontal="right" vertical="center"/>
      <protection locked="0"/>
    </xf>
    <xf numFmtId="167" fontId="94" fillId="12" borderId="17" xfId="2" applyNumberFormat="1" applyFont="1" applyFill="1" applyBorder="1" applyAlignment="1" applyProtection="1">
      <alignment horizontal="right" vertical="center"/>
      <protection locked="0"/>
    </xf>
    <xf numFmtId="49" fontId="89" fillId="12" borderId="1" xfId="0" applyNumberFormat="1" applyFont="1" applyFill="1" applyBorder="1" applyAlignment="1" applyProtection="1">
      <alignment horizontal="center" vertical="center"/>
      <protection locked="0"/>
    </xf>
    <xf numFmtId="166" fontId="91" fillId="12" borderId="85" xfId="0" applyNumberFormat="1" applyFont="1" applyFill="1" applyBorder="1" applyAlignment="1" applyProtection="1">
      <alignment horizontal="center" vertical="center" wrapText="1"/>
      <protection locked="0"/>
    </xf>
    <xf numFmtId="166" fontId="91" fillId="12" borderId="85" xfId="0" applyNumberFormat="1" applyFont="1" applyFill="1" applyBorder="1" applyAlignment="1" applyProtection="1">
      <alignment horizontal="center" vertical="center"/>
      <protection locked="0"/>
    </xf>
    <xf numFmtId="0" fontId="91" fillId="2" borderId="86" xfId="0" applyNumberFormat="1" applyFont="1" applyFill="1" applyBorder="1" applyAlignment="1">
      <alignment horizontal="center"/>
    </xf>
    <xf numFmtId="167" fontId="89" fillId="2" borderId="87" xfId="2" applyNumberFormat="1" applyFont="1" applyFill="1" applyBorder="1" applyAlignment="1">
      <alignment vertical="center"/>
    </xf>
    <xf numFmtId="167" fontId="94" fillId="2" borderId="80" xfId="2" applyNumberFormat="1" applyFont="1" applyFill="1" applyBorder="1" applyAlignment="1">
      <alignment horizontal="left" vertical="center"/>
    </xf>
    <xf numFmtId="167" fontId="94" fillId="12" borderId="86" xfId="2" applyNumberFormat="1" applyFont="1" applyFill="1" applyBorder="1" applyAlignment="1" applyProtection="1">
      <alignment horizontal="left" vertical="center"/>
      <protection locked="0"/>
    </xf>
    <xf numFmtId="167" fontId="89" fillId="2" borderId="33" xfId="2" applyNumberFormat="1" applyFont="1" applyFill="1" applyBorder="1" applyAlignment="1">
      <alignment vertical="center"/>
    </xf>
    <xf numFmtId="167" fontId="94" fillId="12" borderId="88" xfId="2" applyNumberFormat="1" applyFont="1" applyFill="1" applyBorder="1" applyAlignment="1" applyProtection="1">
      <alignment vertical="center"/>
      <protection locked="0"/>
    </xf>
    <xf numFmtId="167" fontId="94" fillId="12" borderId="85" xfId="2" applyNumberFormat="1" applyFont="1" applyFill="1" applyBorder="1" applyAlignment="1" applyProtection="1">
      <alignment vertical="center"/>
      <protection locked="0"/>
    </xf>
    <xf numFmtId="167" fontId="94" fillId="12" borderId="88" xfId="2" applyNumberFormat="1" applyFont="1" applyFill="1" applyBorder="1" applyAlignment="1" applyProtection="1">
      <alignment vertical="center" wrapText="1"/>
      <protection locked="0"/>
    </xf>
    <xf numFmtId="167" fontId="94" fillId="12" borderId="85" xfId="2" applyNumberFormat="1" applyFont="1" applyFill="1" applyBorder="1" applyAlignment="1" applyProtection="1">
      <alignment vertical="center" wrapText="1"/>
      <protection locked="0"/>
    </xf>
    <xf numFmtId="167" fontId="89" fillId="2" borderId="82" xfId="2" applyNumberFormat="1" applyFont="1" applyFill="1" applyBorder="1" applyAlignment="1">
      <alignment vertical="center"/>
    </xf>
    <xf numFmtId="9" fontId="2" fillId="0" borderId="1" xfId="2" applyNumberFormat="1" applyFont="1" applyFill="1" applyBorder="1" applyAlignment="1" applyProtection="1">
      <alignment horizontal="center" wrapText="1"/>
    </xf>
    <xf numFmtId="9" fontId="2" fillId="0" borderId="0" xfId="2" applyNumberFormat="1" applyFont="1" applyFill="1" applyBorder="1" applyAlignment="1" applyProtection="1">
      <alignment horizontal="center" wrapText="1"/>
    </xf>
    <xf numFmtId="0" fontId="0" fillId="0" borderId="0" xfId="0" applyProtection="1"/>
    <xf numFmtId="0" fontId="88" fillId="12" borderId="91" xfId="0" applyFont="1" applyFill="1" applyBorder="1" applyAlignment="1" applyProtection="1">
      <alignment horizontal="center" vertical="center"/>
      <protection locked="0"/>
    </xf>
    <xf numFmtId="168" fontId="94" fillId="18" borderId="16" xfId="2" applyNumberFormat="1" applyFont="1" applyFill="1" applyBorder="1" applyAlignment="1">
      <alignment horizontal="right" vertical="center"/>
    </xf>
    <xf numFmtId="167" fontId="94" fillId="18" borderId="16" xfId="2" applyNumberFormat="1" applyFont="1" applyFill="1" applyBorder="1" applyAlignment="1">
      <alignment horizontal="right" vertical="center"/>
    </xf>
    <xf numFmtId="167" fontId="94" fillId="18" borderId="80" xfId="2" applyNumberFormat="1" applyFont="1" applyFill="1" applyBorder="1" applyAlignment="1">
      <alignment vertical="center"/>
    </xf>
    <xf numFmtId="0" fontId="88" fillId="18" borderId="90" xfId="0" applyFont="1" applyFill="1" applyBorder="1" applyAlignment="1">
      <alignment vertical="top"/>
    </xf>
    <xf numFmtId="0" fontId="88" fillId="18" borderId="93" xfId="0" applyFont="1" applyFill="1" applyBorder="1" applyAlignment="1">
      <alignment vertical="center"/>
    </xf>
    <xf numFmtId="0" fontId="88" fillId="18" borderId="90" xfId="0" applyFont="1" applyFill="1" applyBorder="1" applyAlignment="1">
      <alignment horizontal="left" vertical="center"/>
    </xf>
    <xf numFmtId="0" fontId="88" fillId="18" borderId="83" xfId="0" applyFont="1" applyFill="1" applyBorder="1" applyAlignment="1">
      <alignment vertical="center"/>
    </xf>
    <xf numFmtId="167" fontId="89" fillId="18" borderId="12" xfId="2" applyNumberFormat="1" applyFont="1" applyFill="1" applyBorder="1" applyAlignment="1">
      <alignment horizontal="right" vertical="center" wrapText="1"/>
    </xf>
    <xf numFmtId="167" fontId="94" fillId="18" borderId="13" xfId="2" applyNumberFormat="1" applyFont="1" applyFill="1" applyBorder="1" applyAlignment="1">
      <alignment vertical="center"/>
    </xf>
    <xf numFmtId="167" fontId="89" fillId="18" borderId="16" xfId="2" applyNumberFormat="1" applyFont="1" applyFill="1" applyBorder="1" applyAlignment="1">
      <alignment horizontal="left" vertical="center" wrapText="1"/>
    </xf>
    <xf numFmtId="167" fontId="94" fillId="18" borderId="15" xfId="2" applyNumberFormat="1" applyFont="1" applyFill="1" applyBorder="1" applyAlignment="1">
      <alignment horizontal="left" vertical="center"/>
    </xf>
    <xf numFmtId="167" fontId="94" fillId="18" borderId="17" xfId="2" applyNumberFormat="1" applyFont="1" applyFill="1" applyBorder="1" applyAlignment="1">
      <alignment horizontal="left" vertical="center" wrapText="1"/>
    </xf>
    <xf numFmtId="167" fontId="94" fillId="18" borderId="8" xfId="2" applyNumberFormat="1" applyFont="1" applyFill="1" applyBorder="1" applyAlignment="1">
      <alignment horizontal="left" vertical="center"/>
    </xf>
    <xf numFmtId="167" fontId="89" fillId="18" borderId="10" xfId="2" applyNumberFormat="1" applyFont="1" applyFill="1" applyBorder="1" applyAlignment="1">
      <alignment horizontal="center" vertical="center" wrapText="1"/>
    </xf>
    <xf numFmtId="167" fontId="89" fillId="18" borderId="36" xfId="2" applyNumberFormat="1" applyFont="1" applyFill="1" applyBorder="1" applyAlignment="1">
      <alignment horizontal="center" vertical="center"/>
    </xf>
    <xf numFmtId="167" fontId="89" fillId="18" borderId="21" xfId="2" applyNumberFormat="1" applyFont="1" applyFill="1" applyBorder="1" applyAlignment="1">
      <alignment horizontal="center" vertical="center" wrapText="1"/>
    </xf>
    <xf numFmtId="167" fontId="94" fillId="18" borderId="19" xfId="2" applyNumberFormat="1" applyFont="1" applyFill="1" applyBorder="1" applyAlignment="1">
      <alignment horizontal="center" vertical="center"/>
    </xf>
    <xf numFmtId="167" fontId="89" fillId="18" borderId="17" xfId="2" applyNumberFormat="1" applyFont="1" applyFill="1" applyBorder="1" applyAlignment="1">
      <alignment horizontal="center" vertical="center" wrapText="1"/>
    </xf>
    <xf numFmtId="167" fontId="94" fillId="18" borderId="8" xfId="2" applyNumberFormat="1" applyFont="1" applyFill="1" applyBorder="1" applyAlignment="1">
      <alignment horizontal="center" vertical="center"/>
    </xf>
    <xf numFmtId="167" fontId="94" fillId="18" borderId="17" xfId="2" applyNumberFormat="1" applyFont="1" applyFill="1" applyBorder="1" applyAlignment="1">
      <alignment horizontal="center" vertical="center" wrapText="1"/>
    </xf>
    <xf numFmtId="167" fontId="94" fillId="18" borderId="21" xfId="2" applyNumberFormat="1" applyFont="1" applyFill="1" applyBorder="1" applyAlignment="1">
      <alignment horizontal="center" vertical="center" wrapText="1"/>
    </xf>
    <xf numFmtId="167" fontId="89" fillId="18" borderId="24" xfId="2" applyNumberFormat="1" applyFont="1" applyFill="1" applyBorder="1" applyAlignment="1">
      <alignment horizontal="center" vertical="center" wrapText="1"/>
    </xf>
    <xf numFmtId="167" fontId="89" fillId="18" borderId="22" xfId="2" applyNumberFormat="1" applyFont="1" applyFill="1" applyBorder="1" applyAlignment="1">
      <alignment horizontal="center" vertical="center"/>
    </xf>
    <xf numFmtId="169" fontId="87" fillId="18" borderId="1" xfId="0" applyNumberFormat="1" applyFont="1" applyFill="1" applyBorder="1" applyAlignment="1">
      <alignment horizontal="right"/>
    </xf>
    <xf numFmtId="169" fontId="2" fillId="12" borderId="1" xfId="2" applyNumberFormat="1" applyFont="1" applyFill="1" applyBorder="1" applyAlignment="1" applyProtection="1">
      <alignment horizontal="right" wrapText="1"/>
      <protection locked="0"/>
    </xf>
    <xf numFmtId="0" fontId="0" fillId="0" borderId="0" xfId="0" applyFill="1" applyBorder="1" applyAlignment="1" applyProtection="1">
      <alignment vertical="top"/>
    </xf>
    <xf numFmtId="167" fontId="94" fillId="2" borderId="86" xfId="2" applyNumberFormat="1" applyFont="1" applyFill="1" applyBorder="1" applyAlignment="1" applyProtection="1">
      <alignment vertical="center"/>
      <protection hidden="1"/>
    </xf>
    <xf numFmtId="167" fontId="94" fillId="2" borderId="85" xfId="2" applyNumberFormat="1" applyFont="1" applyFill="1" applyBorder="1" applyAlignment="1" applyProtection="1">
      <alignment vertical="center"/>
      <protection hidden="1"/>
    </xf>
    <xf numFmtId="171" fontId="0" fillId="0" borderId="0" xfId="0" applyNumberFormat="1" applyAlignment="1" applyProtection="1">
      <alignment vertical="top"/>
    </xf>
    <xf numFmtId="0" fontId="0" fillId="0" borderId="0" xfId="0" applyAlignment="1" applyProtection="1">
      <alignment vertical="top"/>
    </xf>
    <xf numFmtId="169" fontId="0" fillId="18" borderId="67" xfId="0" applyNumberFormat="1" applyFill="1" applyBorder="1" applyAlignment="1">
      <alignment horizontal="right"/>
    </xf>
    <xf numFmtId="169" fontId="86" fillId="0" borderId="81" xfId="0" applyNumberFormat="1" applyFont="1" applyFill="1" applyBorder="1" applyAlignment="1">
      <alignment horizontal="right"/>
    </xf>
    <xf numFmtId="169" fontId="86" fillId="0" borderId="23" xfId="0" applyNumberFormat="1" applyFont="1" applyFill="1" applyBorder="1" applyAlignment="1">
      <alignment horizontal="right"/>
    </xf>
    <xf numFmtId="169" fontId="86" fillId="0" borderId="82" xfId="0" applyNumberFormat="1" applyFont="1" applyFill="1" applyBorder="1" applyAlignment="1">
      <alignment horizontal="right"/>
    </xf>
    <xf numFmtId="14" fontId="2" fillId="12" borderId="67" xfId="2" applyNumberFormat="1" applyFont="1" applyFill="1" applyBorder="1" applyAlignment="1" applyProtection="1">
      <alignment horizontal="center" wrapText="1"/>
      <protection locked="0"/>
    </xf>
    <xf numFmtId="0" fontId="89" fillId="12" borderId="1" xfId="0" applyFont="1" applyFill="1" applyBorder="1" applyAlignment="1" applyProtection="1">
      <alignment horizontal="left" vertical="center"/>
      <protection locked="0"/>
    </xf>
    <xf numFmtId="0" fontId="39"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76" fillId="3" borderId="0" xfId="3" applyNumberFormat="1" applyFont="1" applyFill="1" applyProtection="1"/>
    <xf numFmtId="0" fontId="33" fillId="3" borderId="0" xfId="3" applyNumberFormat="1" applyFont="1" applyFill="1" applyBorder="1" applyAlignment="1" applyProtection="1">
      <alignment horizontal="left" vertical="center"/>
    </xf>
    <xf numFmtId="0" fontId="0" fillId="0" borderId="0" xfId="0" applyAlignment="1">
      <alignment horizontal="center"/>
    </xf>
    <xf numFmtId="0" fontId="100" fillId="0" borderId="0" xfId="0" applyFont="1" applyAlignment="1"/>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86" fillId="0" borderId="0" xfId="0" applyFont="1"/>
    <xf numFmtId="0" fontId="87" fillId="0" borderId="0" xfId="0" applyFont="1" applyAlignment="1">
      <alignment horizontal="right"/>
    </xf>
    <xf numFmtId="0" fontId="86" fillId="19" borderId="1" xfId="0" applyFont="1" applyFill="1" applyBorder="1" applyAlignment="1">
      <alignment horizontal="center" vertical="center" wrapText="1"/>
    </xf>
    <xf numFmtId="0" fontId="86" fillId="19" borderId="17"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87" fillId="0" borderId="0" xfId="0" applyFont="1"/>
    <xf numFmtId="0" fontId="86" fillId="19" borderId="1" xfId="0" applyFont="1" applyFill="1" applyBorder="1" applyAlignment="1">
      <alignment horizontal="center" vertical="center"/>
    </xf>
    <xf numFmtId="0" fontId="0" fillId="0" borderId="17" xfId="0" applyBorder="1" applyAlignment="1">
      <alignment vertical="center"/>
    </xf>
    <xf numFmtId="0" fontId="0" fillId="0" borderId="1" xfId="0" applyBorder="1" applyAlignment="1">
      <alignment vertical="center"/>
    </xf>
    <xf numFmtId="0" fontId="0" fillId="19" borderId="1" xfId="0" applyFill="1" applyBorder="1" applyAlignment="1">
      <alignment horizontal="right" vertical="center"/>
    </xf>
    <xf numFmtId="0" fontId="0" fillId="0" borderId="0" xfId="0" applyBorder="1" applyAlignment="1">
      <alignment horizontal="center"/>
    </xf>
    <xf numFmtId="0" fontId="48" fillId="0" borderId="0" xfId="3" applyNumberFormat="1" applyFont="1" applyFill="1" applyBorder="1" applyAlignment="1" applyProtection="1">
      <alignment vertical="center"/>
    </xf>
    <xf numFmtId="0" fontId="39" fillId="0" borderId="0" xfId="3" applyNumberFormat="1" applyFont="1" applyFill="1" applyBorder="1" applyProtection="1"/>
    <xf numFmtId="0" fontId="48" fillId="0" borderId="0" xfId="3" applyNumberFormat="1" applyFont="1"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39" fillId="0" borderId="0" xfId="3" applyNumberFormat="1" applyFont="1" applyFill="1" applyProtection="1"/>
    <xf numFmtId="49" fontId="48" fillId="3" borderId="0" xfId="3" applyNumberFormat="1" applyFont="1" applyFill="1" applyBorder="1" applyAlignment="1" applyProtection="1">
      <alignment horizontal="left" vertical="center" wrapText="1"/>
    </xf>
    <xf numFmtId="167" fontId="94" fillId="18" borderId="25" xfId="2" applyNumberFormat="1" applyFont="1" applyFill="1" applyBorder="1" applyAlignment="1">
      <alignment horizontal="center" vertical="center" wrapText="1"/>
    </xf>
    <xf numFmtId="167" fontId="94" fillId="18" borderId="26" xfId="2" applyNumberFormat="1" applyFont="1" applyFill="1" applyBorder="1" applyAlignment="1">
      <alignment horizontal="center" vertical="center"/>
    </xf>
    <xf numFmtId="167" fontId="94" fillId="12" borderId="86" xfId="2" applyNumberFormat="1" applyFont="1" applyFill="1" applyBorder="1" applyAlignment="1" applyProtection="1">
      <alignment vertical="center" wrapText="1"/>
      <protection locked="0"/>
    </xf>
    <xf numFmtId="0" fontId="88" fillId="12" borderId="96" xfId="0" applyFont="1" applyFill="1" applyBorder="1" applyAlignment="1" applyProtection="1">
      <alignment horizontal="center" vertical="center"/>
      <protection locked="0"/>
    </xf>
    <xf numFmtId="0" fontId="103" fillId="20" borderId="94" xfId="0" applyFont="1" applyFill="1" applyBorder="1" applyAlignment="1">
      <alignment horizontal="left" vertical="center" wrapText="1"/>
    </xf>
    <xf numFmtId="0" fontId="108" fillId="21" borderId="92" xfId="0" applyFont="1" applyFill="1" applyBorder="1" applyAlignment="1">
      <alignment horizontal="left" vertical="center"/>
    </xf>
    <xf numFmtId="0" fontId="32" fillId="20" borderId="94" xfId="0" applyFont="1" applyFill="1" applyBorder="1" applyAlignment="1">
      <alignment horizontal="left" vertical="center" wrapText="1"/>
    </xf>
    <xf numFmtId="0" fontId="32" fillId="20" borderId="97" xfId="0" applyFont="1" applyFill="1" applyBorder="1" applyAlignment="1">
      <alignment horizontal="left" vertical="center" wrapText="1"/>
    </xf>
    <xf numFmtId="0" fontId="112" fillId="0" borderId="0" xfId="0" applyFont="1"/>
    <xf numFmtId="0" fontId="0" fillId="0" borderId="0" xfId="0" applyAlignment="1">
      <alignment wrapText="1"/>
    </xf>
    <xf numFmtId="0" fontId="113" fillId="21" borderId="92" xfId="0" applyFont="1" applyFill="1" applyBorder="1" applyAlignment="1">
      <alignment horizontal="center" vertical="center" wrapText="1"/>
    </xf>
    <xf numFmtId="0" fontId="108" fillId="0" borderId="94" xfId="0" applyFont="1" applyBorder="1" applyAlignment="1">
      <alignment horizontal="left" vertical="center"/>
    </xf>
    <xf numFmtId="0" fontId="115" fillId="0" borderId="0" xfId="0" applyFont="1" applyAlignment="1">
      <alignment horizontal="left"/>
    </xf>
    <xf numFmtId="0" fontId="116" fillId="0" borderId="0" xfId="0" applyFont="1" applyAlignment="1">
      <alignment horizontal="right"/>
    </xf>
    <xf numFmtId="0" fontId="59" fillId="3" borderId="0" xfId="0" applyFont="1" applyFill="1" applyBorder="1" applyAlignment="1" applyProtection="1">
      <alignment horizontal="left" vertical="center"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62" fillId="3" borderId="0" xfId="28" applyFont="1" applyFill="1" applyAlignment="1">
      <alignment vertical="center"/>
    </xf>
    <xf numFmtId="0" fontId="13" fillId="3" borderId="0" xfId="3" applyFont="1" applyFill="1"/>
    <xf numFmtId="0" fontId="14" fillId="3" borderId="0" xfId="3" applyFont="1" applyFill="1"/>
    <xf numFmtId="0" fontId="7" fillId="3" borderId="0" xfId="3" applyFont="1" applyFill="1" applyAlignment="1">
      <alignment horizontal="left" vertical="center" wrapText="1"/>
    </xf>
    <xf numFmtId="0" fontId="16" fillId="2" borderId="0" xfId="3" applyFont="1" applyFill="1" applyAlignment="1">
      <alignment horizontal="left" vertical="center"/>
    </xf>
    <xf numFmtId="0" fontId="8" fillId="2" borderId="0" xfId="3" applyFont="1" applyFill="1" applyAlignment="1">
      <alignment vertical="top" wrapText="1"/>
    </xf>
    <xf numFmtId="0" fontId="8" fillId="3" borderId="0" xfId="3" applyFont="1" applyFill="1" applyAlignment="1">
      <alignment vertical="top" wrapText="1"/>
    </xf>
    <xf numFmtId="0" fontId="9" fillId="3" borderId="0" xfId="3" applyFont="1" applyFill="1" applyAlignment="1">
      <alignment horizontal="center" vertical="center"/>
    </xf>
    <xf numFmtId="0" fontId="21" fillId="3" borderId="0" xfId="3" applyFont="1" applyFill="1" applyAlignment="1">
      <alignment horizontal="left" vertical="center" wrapText="1"/>
    </xf>
    <xf numFmtId="0" fontId="11" fillId="3" borderId="0" xfId="3" applyFont="1" applyFill="1" applyAlignment="1">
      <alignment horizontal="left" vertical="center" wrapText="1"/>
    </xf>
    <xf numFmtId="0" fontId="21" fillId="3" borderId="1" xfId="3" applyFont="1" applyFill="1" applyBorder="1" applyAlignment="1">
      <alignment horizontal="center" vertical="center" wrapText="1"/>
    </xf>
    <xf numFmtId="167" fontId="12" fillId="3" borderId="67" xfId="31" applyNumberFormat="1" applyFont="1" applyFill="1" applyBorder="1" applyAlignment="1">
      <alignment vertical="center" wrapText="1"/>
    </xf>
    <xf numFmtId="167" fontId="12" fillId="3" borderId="2" xfId="31" applyNumberFormat="1" applyFont="1" applyFill="1" applyBorder="1" applyAlignment="1">
      <alignment vertical="center" wrapText="1"/>
    </xf>
    <xf numFmtId="0" fontId="14" fillId="3" borderId="0" xfId="3" applyFont="1" applyFill="1" applyAlignment="1">
      <alignment vertical="center"/>
    </xf>
    <xf numFmtId="167" fontId="22" fillId="3" borderId="11" xfId="31" applyNumberFormat="1" applyFont="1" applyFill="1" applyBorder="1" applyAlignment="1">
      <alignment vertical="center" wrapText="1"/>
    </xf>
    <xf numFmtId="167" fontId="22" fillId="3" borderId="28" xfId="31" applyNumberFormat="1" applyFont="1" applyFill="1" applyBorder="1" applyAlignment="1">
      <alignment vertical="center" wrapText="1"/>
    </xf>
    <xf numFmtId="167" fontId="22" fillId="3" borderId="101" xfId="31" applyNumberFormat="1" applyFont="1" applyFill="1" applyBorder="1" applyAlignment="1">
      <alignment vertical="center" wrapText="1"/>
    </xf>
    <xf numFmtId="167" fontId="22" fillId="3" borderId="100" xfId="31" applyNumberFormat="1" applyFont="1" applyFill="1" applyBorder="1" applyAlignment="1">
      <alignment vertical="center" wrapText="1"/>
    </xf>
    <xf numFmtId="167" fontId="22" fillId="3" borderId="4" xfId="31" applyNumberFormat="1" applyFont="1" applyFill="1" applyBorder="1" applyAlignment="1">
      <alignment vertical="center" wrapText="1"/>
    </xf>
    <xf numFmtId="167" fontId="22" fillId="3" borderId="27" xfId="31" applyNumberFormat="1" applyFont="1" applyFill="1" applyBorder="1" applyAlignment="1">
      <alignment vertical="center" wrapText="1"/>
    </xf>
    <xf numFmtId="167" fontId="22" fillId="3" borderId="102" xfId="31" applyNumberFormat="1" applyFont="1" applyFill="1" applyBorder="1" applyAlignment="1">
      <alignment vertical="center" wrapText="1"/>
    </xf>
    <xf numFmtId="167" fontId="22" fillId="3" borderId="103" xfId="31" applyNumberFormat="1" applyFont="1" applyFill="1" applyBorder="1" applyAlignment="1">
      <alignment vertical="center" wrapText="1"/>
    </xf>
    <xf numFmtId="167" fontId="22" fillId="3" borderId="30" xfId="31" applyNumberFormat="1" applyFont="1" applyFill="1" applyBorder="1" applyAlignment="1">
      <alignment vertical="center" wrapText="1"/>
    </xf>
    <xf numFmtId="167" fontId="11" fillId="3" borderId="13" xfId="31" applyNumberFormat="1" applyFont="1" applyFill="1" applyBorder="1" applyAlignment="1">
      <alignment horizontal="left" vertical="center" wrapText="1"/>
    </xf>
    <xf numFmtId="167" fontId="11" fillId="3" borderId="35" xfId="31" applyNumberFormat="1" applyFont="1" applyFill="1" applyBorder="1" applyAlignment="1">
      <alignment horizontal="left" vertical="center" wrapText="1"/>
    </xf>
    <xf numFmtId="0" fontId="6" fillId="3" borderId="0" xfId="3" applyFont="1" applyFill="1" applyAlignment="1">
      <alignment vertical="center" wrapText="1"/>
    </xf>
    <xf numFmtId="0" fontId="12" fillId="3" borderId="0" xfId="3" applyFont="1" applyFill="1" applyAlignment="1">
      <alignment vertical="center" wrapText="1"/>
    </xf>
    <xf numFmtId="0" fontId="22" fillId="3" borderId="5" xfId="3" applyFont="1" applyFill="1" applyBorder="1" applyAlignment="1">
      <alignment horizontal="left" vertical="center" wrapText="1"/>
    </xf>
    <xf numFmtId="0" fontId="12" fillId="3" borderId="0" xfId="3" applyFont="1" applyFill="1" applyAlignment="1">
      <alignment horizontal="left" vertical="center" wrapText="1"/>
    </xf>
    <xf numFmtId="167" fontId="12" fillId="3" borderId="4" xfId="31" applyNumberFormat="1" applyFont="1" applyFill="1" applyBorder="1" applyAlignment="1">
      <alignment vertical="center" wrapText="1"/>
    </xf>
    <xf numFmtId="167" fontId="12" fillId="3" borderId="27" xfId="31" applyNumberFormat="1" applyFont="1" applyFill="1" applyBorder="1" applyAlignment="1">
      <alignment vertical="center" wrapText="1"/>
    </xf>
    <xf numFmtId="0" fontId="22" fillId="3" borderId="68" xfId="3" applyFont="1" applyFill="1" applyBorder="1" applyAlignment="1">
      <alignment horizontal="left" vertical="center" wrapText="1"/>
    </xf>
    <xf numFmtId="0" fontId="12" fillId="3" borderId="104" xfId="3" applyFont="1" applyFill="1" applyBorder="1" applyAlignment="1">
      <alignment horizontal="left" vertical="center" wrapText="1"/>
    </xf>
    <xf numFmtId="167" fontId="12" fillId="3" borderId="30" xfId="31" applyNumberFormat="1" applyFont="1" applyFill="1" applyBorder="1" applyAlignment="1">
      <alignment vertical="center" wrapText="1"/>
    </xf>
    <xf numFmtId="167" fontId="12" fillId="3" borderId="31" xfId="31" applyNumberFormat="1" applyFont="1" applyFill="1" applyBorder="1" applyAlignment="1">
      <alignment vertical="center" wrapText="1"/>
    </xf>
    <xf numFmtId="167" fontId="12" fillId="3" borderId="3" xfId="31" applyNumberFormat="1" applyFont="1" applyFill="1" applyBorder="1" applyAlignment="1">
      <alignment vertical="center" wrapText="1"/>
    </xf>
    <xf numFmtId="167" fontId="12" fillId="3" borderId="29" xfId="31" applyNumberFormat="1" applyFont="1" applyFill="1" applyBorder="1" applyAlignment="1">
      <alignment vertical="center" wrapText="1"/>
    </xf>
    <xf numFmtId="0" fontId="22" fillId="3" borderId="7" xfId="3" applyFont="1" applyFill="1" applyBorder="1" applyAlignment="1">
      <alignment horizontal="left" vertical="center" wrapText="1"/>
    </xf>
    <xf numFmtId="0" fontId="18" fillId="3" borderId="6" xfId="3" applyFont="1" applyFill="1" applyBorder="1" applyAlignment="1">
      <alignment vertical="top"/>
    </xf>
    <xf numFmtId="0" fontId="8" fillId="3" borderId="11" xfId="3" applyFont="1" applyFill="1" applyBorder="1" applyAlignment="1">
      <alignment vertical="top" wrapText="1"/>
    </xf>
    <xf numFmtId="0" fontId="8" fillId="3" borderId="28" xfId="3" applyFont="1" applyFill="1" applyBorder="1" applyAlignment="1">
      <alignment vertical="top" wrapText="1"/>
    </xf>
    <xf numFmtId="0" fontId="6" fillId="3" borderId="0" xfId="3" applyFont="1" applyFill="1" applyAlignment="1">
      <alignment vertical="top" wrapText="1"/>
    </xf>
    <xf numFmtId="0" fontId="12" fillId="3" borderId="27" xfId="3" applyFont="1" applyFill="1" applyBorder="1" applyAlignment="1">
      <alignment vertical="center" wrapText="1"/>
    </xf>
    <xf numFmtId="167" fontId="12" fillId="3" borderId="14" xfId="31" applyNumberFormat="1" applyFont="1" applyFill="1" applyBorder="1" applyAlignment="1">
      <alignment vertical="center" wrapText="1"/>
    </xf>
    <xf numFmtId="0" fontId="111" fillId="8" borderId="40" xfId="0" applyFont="1" applyFill="1" applyBorder="1" applyAlignment="1">
      <alignment horizontal="left" vertical="center"/>
    </xf>
    <xf numFmtId="0" fontId="111" fillId="8" borderId="98" xfId="0" applyFont="1" applyFill="1" applyBorder="1" applyAlignment="1">
      <alignment horizontal="left" vertical="center"/>
    </xf>
    <xf numFmtId="0" fontId="108" fillId="21" borderId="89" xfId="0" applyFont="1" applyFill="1" applyBorder="1" applyAlignment="1">
      <alignment horizontal="left" vertical="center"/>
    </xf>
    <xf numFmtId="0" fontId="108" fillId="21" borderId="90" xfId="0" applyFont="1" applyFill="1" applyBorder="1" applyAlignment="1">
      <alignment horizontal="left" vertical="center"/>
    </xf>
    <xf numFmtId="0" fontId="77" fillId="3" borderId="53" xfId="0" applyFont="1" applyFill="1" applyBorder="1" applyAlignment="1" applyProtection="1">
      <alignment horizontal="center" vertical="center" wrapText="1"/>
    </xf>
    <xf numFmtId="0" fontId="77"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0" fontId="46" fillId="2" borderId="0" xfId="0" applyFont="1" applyFill="1" applyBorder="1" applyAlignment="1" applyProtection="1">
      <alignment vertical="center" wrapText="1"/>
    </xf>
    <xf numFmtId="0" fontId="46" fillId="0" borderId="0" xfId="0" applyFont="1" applyBorder="1" applyAlignment="1" applyProtection="1">
      <alignment wrapText="1"/>
    </xf>
    <xf numFmtId="49" fontId="48" fillId="3" borderId="63" xfId="3" applyNumberFormat="1" applyFont="1" applyFill="1" applyBorder="1" applyAlignment="1" applyProtection="1">
      <alignment horizontal="left" vertical="center" wrapText="1"/>
    </xf>
    <xf numFmtId="49" fontId="48" fillId="3" borderId="64" xfId="3" applyNumberFormat="1" applyFont="1" applyFill="1" applyBorder="1" applyAlignment="1" applyProtection="1">
      <alignment horizontal="left" vertical="center" wrapText="1"/>
    </xf>
    <xf numFmtId="49" fontId="48" fillId="3" borderId="65" xfId="3" applyNumberFormat="1" applyFont="1" applyFill="1" applyBorder="1" applyAlignment="1" applyProtection="1">
      <alignment horizontal="left" vertical="center" wrapText="1"/>
    </xf>
    <xf numFmtId="0" fontId="33" fillId="3" borderId="50" xfId="3" applyNumberFormat="1" applyFont="1" applyFill="1"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3" fillId="3" borderId="50" xfId="3" applyNumberFormat="1" applyFont="1" applyFill="1" applyBorder="1" applyAlignment="1" applyProtection="1">
      <alignment horizontal="right" vertical="center" wrapText="1" indent="1"/>
      <protection locked="0"/>
    </xf>
    <xf numFmtId="0" fontId="0" fillId="0" borderId="52" xfId="0" applyBorder="1" applyAlignment="1">
      <alignment horizontal="right" vertical="center" wrapText="1" indent="1"/>
    </xf>
    <xf numFmtId="165" fontId="39" fillId="3" borderId="50" xfId="3" applyNumberFormat="1" applyFont="1" applyFill="1" applyBorder="1" applyAlignment="1" applyProtection="1">
      <alignment horizontal="center" vertical="center" wrapText="1"/>
    </xf>
    <xf numFmtId="165" fontId="0" fillId="0" borderId="52" xfId="0" applyNumberFormat="1" applyBorder="1" applyAlignment="1">
      <alignment horizontal="center" vertical="center" wrapText="1"/>
    </xf>
    <xf numFmtId="0" fontId="33" fillId="3" borderId="49" xfId="3" applyNumberFormat="1" applyFont="1" applyFill="1" applyBorder="1" applyAlignment="1" applyProtection="1">
      <alignment horizontal="left" vertical="center" wrapText="1"/>
      <protection locked="0"/>
    </xf>
    <xf numFmtId="0" fontId="1" fillId="0" borderId="49" xfId="3" applyBorder="1" applyAlignment="1" applyProtection="1">
      <alignment horizontal="left" vertical="center" wrapText="1"/>
      <protection locked="0"/>
    </xf>
    <xf numFmtId="0" fontId="33" fillId="3" borderId="49" xfId="3" applyNumberFormat="1" applyFont="1" applyFill="1" applyBorder="1" applyAlignment="1" applyProtection="1">
      <alignment horizontal="left" vertical="top" wrapText="1"/>
      <protection locked="0"/>
    </xf>
    <xf numFmtId="0" fontId="1" fillId="0" borderId="49" xfId="3" applyBorder="1" applyAlignment="1" applyProtection="1">
      <alignment horizontal="left" vertical="top" wrapText="1"/>
      <protection locked="0"/>
    </xf>
    <xf numFmtId="0" fontId="34" fillId="0" borderId="0" xfId="9" applyBorder="1" applyAlignment="1">
      <alignment horizontal="left" vertical="center" wrapText="1"/>
    </xf>
    <xf numFmtId="0" fontId="40" fillId="3" borderId="48" xfId="3" applyNumberFormat="1" applyFont="1" applyFill="1" applyBorder="1" applyAlignment="1" applyProtection="1">
      <alignment horizontal="left" vertical="center" wrapText="1"/>
    </xf>
    <xf numFmtId="0" fontId="54" fillId="0" borderId="48" xfId="0" applyFont="1" applyBorder="1" applyAlignment="1"/>
    <xf numFmtId="0" fontId="33" fillId="3" borderId="50" xfId="3" applyNumberFormat="1" applyFont="1" applyFill="1" applyBorder="1" applyAlignment="1" applyProtection="1">
      <alignment horizontal="left" vertical="top" wrapText="1"/>
      <protection locked="0"/>
    </xf>
    <xf numFmtId="0" fontId="0" fillId="0" borderId="51" xfId="0" applyBorder="1" applyAlignment="1">
      <alignment horizontal="left" vertical="top" wrapText="1"/>
    </xf>
    <xf numFmtId="0" fontId="0" fillId="0" borderId="52" xfId="0" applyBorder="1" applyAlignment="1">
      <alignment horizontal="left" vertical="top" wrapText="1"/>
    </xf>
    <xf numFmtId="0" fontId="56" fillId="8" borderId="49" xfId="0" applyFont="1" applyFill="1" applyBorder="1" applyAlignment="1" applyProtection="1">
      <alignment horizontal="center" vertical="center" wrapText="1"/>
      <protection locked="0"/>
    </xf>
    <xf numFmtId="0" fontId="32" fillId="3" borderId="0" xfId="3" applyNumberFormat="1" applyFont="1" applyFill="1" applyBorder="1" applyAlignment="1" applyProtection="1">
      <alignment wrapText="1"/>
    </xf>
    <xf numFmtId="0" fontId="32" fillId="0" borderId="0" xfId="3" applyFont="1" applyAlignment="1" applyProtection="1">
      <alignment wrapText="1"/>
    </xf>
    <xf numFmtId="0" fontId="32" fillId="0" borderId="0" xfId="3" applyFont="1" applyAlignment="1" applyProtection="1"/>
    <xf numFmtId="0" fontId="56" fillId="8" borderId="50" xfId="0" applyFont="1" applyFill="1"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51" xfId="0" applyBorder="1" applyAlignment="1"/>
    <xf numFmtId="0" fontId="0" fillId="0" borderId="52" xfId="0" applyBorder="1" applyAlignment="1"/>
    <xf numFmtId="0" fontId="0" fillId="0" borderId="51" xfId="0" applyBorder="1" applyAlignment="1">
      <alignment horizontal="center" vertical="center" wrapText="1"/>
    </xf>
    <xf numFmtId="0" fontId="32" fillId="9" borderId="0" xfId="3" applyNumberFormat="1" applyFont="1" applyFill="1" applyBorder="1" applyAlignment="1" applyProtection="1">
      <alignment horizontal="center" vertical="center" wrapText="1"/>
      <protection locked="0"/>
    </xf>
    <xf numFmtId="0" fontId="32" fillId="9" borderId="0" xfId="3" applyFont="1" applyFill="1" applyAlignment="1" applyProtection="1">
      <alignment horizontal="center" vertical="center" wrapText="1"/>
      <protection locked="0"/>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33" fillId="3" borderId="54" xfId="3" applyNumberFormat="1" applyFont="1" applyFill="1" applyBorder="1" applyAlignment="1" applyProtection="1">
      <alignment horizontal="left" vertical="center"/>
      <protection locked="0"/>
    </xf>
    <xf numFmtId="0" fontId="1" fillId="0" borderId="55" xfId="3" applyBorder="1" applyAlignment="1" applyProtection="1">
      <alignment horizontal="left" vertical="center"/>
      <protection locked="0"/>
    </xf>
    <xf numFmtId="0" fontId="1" fillId="0" borderId="56" xfId="3" applyBorder="1" applyAlignment="1" applyProtection="1">
      <alignment horizontal="left" vertical="center"/>
      <protection locked="0"/>
    </xf>
    <xf numFmtId="0" fontId="33" fillId="3" borderId="57" xfId="3" applyNumberFormat="1" applyFont="1" applyFill="1" applyBorder="1" applyAlignment="1" applyProtection="1">
      <alignment horizontal="left" vertical="center"/>
      <protection locked="0"/>
    </xf>
    <xf numFmtId="0" fontId="1" fillId="0" borderId="58" xfId="3" applyBorder="1" applyAlignment="1" applyProtection="1">
      <alignment horizontal="left" vertical="center"/>
      <protection locked="0"/>
    </xf>
    <xf numFmtId="0" fontId="1" fillId="0" borderId="59" xfId="3" applyBorder="1" applyAlignment="1" applyProtection="1">
      <alignment horizontal="left" vertical="center"/>
      <protection locked="0"/>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46" fillId="9" borderId="0" xfId="3" applyFont="1" applyFill="1" applyBorder="1" applyAlignment="1" applyProtection="1">
      <alignment horizontal="left" vertical="center" wrapText="1"/>
      <protection locked="0"/>
    </xf>
    <xf numFmtId="0" fontId="46" fillId="3" borderId="0" xfId="3" applyFont="1" applyFill="1" applyAlignment="1" applyProtection="1">
      <alignment horizontal="center" wrapText="1"/>
    </xf>
    <xf numFmtId="0" fontId="32" fillId="0" borderId="0" xfId="8" applyFill="1" applyAlignment="1">
      <alignment vertical="top" wrapText="1"/>
    </xf>
    <xf numFmtId="0" fontId="35" fillId="9" borderId="0" xfId="3" applyNumberFormat="1" applyFont="1" applyFill="1" applyBorder="1" applyAlignment="1" applyProtection="1">
      <alignment vertical="center"/>
      <protection locked="0"/>
    </xf>
    <xf numFmtId="14" fontId="33" fillId="9" borderId="0" xfId="3" applyNumberFormat="1" applyFont="1" applyFill="1" applyBorder="1" applyAlignment="1" applyProtection="1">
      <alignment horizontal="left" vertical="center"/>
      <protection locked="0"/>
    </xf>
    <xf numFmtId="0" fontId="33" fillId="9" borderId="0" xfId="3" applyNumberFormat="1" applyFont="1" applyFill="1" applyBorder="1" applyAlignment="1" applyProtection="1">
      <alignment horizontal="left" vertical="center"/>
      <protection locked="0"/>
    </xf>
    <xf numFmtId="0" fontId="56" fillId="8" borderId="51" xfId="0" applyFont="1" applyFill="1" applyBorder="1" applyAlignment="1" applyProtection="1">
      <alignment horizontal="center" vertical="center" wrapText="1"/>
      <protection locked="0"/>
    </xf>
    <xf numFmtId="0" fontId="55" fillId="7" borderId="49" xfId="3" applyFont="1" applyFill="1" applyBorder="1" applyAlignment="1">
      <alignment horizontal="center"/>
    </xf>
    <xf numFmtId="0" fontId="0" fillId="0" borderId="49" xfId="0" applyBorder="1" applyAlignment="1">
      <alignment horizontal="center"/>
    </xf>
    <xf numFmtId="0" fontId="58" fillId="3" borderId="0" xfId="3" applyNumberFormat="1" applyFont="1" applyFill="1" applyBorder="1" applyAlignment="1" applyProtection="1">
      <alignment horizontal="left" vertical="center" wrapText="1"/>
    </xf>
    <xf numFmtId="0" fontId="58" fillId="3" borderId="0" xfId="3" applyNumberFormat="1" applyFont="1" applyFill="1" applyBorder="1" applyAlignment="1" applyProtection="1">
      <alignment horizontal="left" vertical="center"/>
    </xf>
    <xf numFmtId="0" fontId="51" fillId="3" borderId="0" xfId="3" applyNumberFormat="1" applyFont="1" applyFill="1" applyBorder="1" applyAlignment="1" applyProtection="1">
      <alignment horizontal="left" vertical="center" wrapText="1"/>
    </xf>
    <xf numFmtId="0" fontId="58" fillId="3" borderId="0" xfId="3" applyFont="1" applyFill="1" applyAlignment="1" applyProtection="1">
      <alignment horizontal="left" wrapText="1"/>
    </xf>
    <xf numFmtId="0" fontId="39" fillId="3" borderId="0" xfId="3" applyNumberFormat="1" applyFont="1" applyFill="1" applyBorder="1" applyAlignment="1" applyProtection="1">
      <alignment horizontal="left" vertical="top" wrapText="1"/>
    </xf>
    <xf numFmtId="0" fontId="46" fillId="0" borderId="0" xfId="3" applyFont="1" applyAlignment="1" applyProtection="1">
      <alignment horizontal="left" vertical="top" wrapText="1"/>
    </xf>
    <xf numFmtId="0" fontId="51" fillId="0" borderId="0" xfId="3" applyFont="1" applyAlignment="1">
      <alignment horizontal="left" vertical="center" wrapText="1"/>
    </xf>
    <xf numFmtId="0" fontId="33" fillId="3" borderId="0" xfId="3" applyNumberFormat="1" applyFont="1" applyFill="1" applyBorder="1" applyAlignment="1" applyProtection="1">
      <alignment vertical="center"/>
    </xf>
    <xf numFmtId="0" fontId="55" fillId="7" borderId="50" xfId="3" applyFont="1" applyFill="1" applyBorder="1" applyAlignment="1">
      <alignment horizontal="center" vertical="center" wrapText="1"/>
    </xf>
    <xf numFmtId="0" fontId="55" fillId="7" borderId="51" xfId="3"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41" fillId="3" borderId="0" xfId="3" applyFont="1" applyFill="1" applyAlignment="1" applyProtection="1">
      <alignment vertical="top" wrapText="1"/>
    </xf>
    <xf numFmtId="0" fontId="30" fillId="3" borderId="54" xfId="1" applyNumberFormat="1" applyFill="1" applyBorder="1" applyAlignment="1" applyProtection="1">
      <alignment horizontal="left" vertical="center"/>
      <protection locked="0"/>
    </xf>
    <xf numFmtId="1" fontId="39" fillId="3" borderId="54" xfId="3" applyNumberFormat="1" applyFont="1" applyFill="1" applyBorder="1" applyAlignment="1" applyProtection="1">
      <alignment horizontal="left" vertical="top" wrapText="1"/>
      <protection locked="0"/>
    </xf>
    <xf numFmtId="1" fontId="1" fillId="0" borderId="55" xfId="3" applyNumberFormat="1" applyBorder="1" applyAlignment="1" applyProtection="1">
      <protection locked="0"/>
    </xf>
    <xf numFmtId="1" fontId="1" fillId="0" borderId="56" xfId="3" applyNumberFormat="1" applyBorder="1" applyAlignment="1" applyProtection="1">
      <protection locked="0"/>
    </xf>
    <xf numFmtId="0" fontId="47" fillId="9" borderId="69" xfId="0" applyFont="1" applyFill="1" applyBorder="1" applyAlignment="1" applyProtection="1">
      <alignment horizontal="center"/>
    </xf>
    <xf numFmtId="0" fontId="47" fillId="9" borderId="70" xfId="0" applyFont="1" applyFill="1" applyBorder="1" applyAlignment="1" applyProtection="1">
      <alignment horizontal="center"/>
    </xf>
    <xf numFmtId="0" fontId="47" fillId="9" borderId="71" xfId="0" applyFont="1" applyFill="1" applyBorder="1" applyAlignment="1" applyProtection="1">
      <alignment horizontal="center"/>
    </xf>
    <xf numFmtId="0" fontId="32" fillId="0" borderId="54" xfId="3" applyFont="1" applyBorder="1" applyAlignment="1" applyProtection="1">
      <alignment horizontal="left" vertical="center" wrapText="1"/>
      <protection locked="0"/>
    </xf>
    <xf numFmtId="0" fontId="1" fillId="0" borderId="55" xfId="3" applyBorder="1" applyAlignment="1" applyProtection="1">
      <alignment horizontal="left" vertical="center" wrapText="1"/>
      <protection locked="0"/>
    </xf>
    <xf numFmtId="0" fontId="1" fillId="0" borderId="56" xfId="3"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wrapText="1"/>
    </xf>
    <xf numFmtId="0" fontId="32" fillId="0" borderId="0" xfId="3" applyFont="1" applyAlignment="1" applyProtection="1">
      <alignment horizontal="left" vertical="center" wrapText="1"/>
    </xf>
    <xf numFmtId="0" fontId="32" fillId="0" borderId="0" xfId="3" applyFont="1" applyAlignment="1" applyProtection="1">
      <alignment vertical="center"/>
    </xf>
    <xf numFmtId="0" fontId="39" fillId="3" borderId="54" xfId="3" applyNumberFormat="1" applyFont="1" applyFill="1"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xf>
    <xf numFmtId="0" fontId="48" fillId="4" borderId="0" xfId="3" applyNumberFormat="1" applyFont="1" applyFill="1" applyBorder="1" applyAlignment="1" applyProtection="1">
      <alignment horizontal="left" vertical="center" wrapText="1"/>
    </xf>
    <xf numFmtId="0" fontId="32" fillId="4" borderId="0" xfId="3" applyFont="1" applyFill="1" applyAlignment="1" applyProtection="1"/>
    <xf numFmtId="0" fontId="51" fillId="4" borderId="0" xfId="3" applyNumberFormat="1" applyFont="1" applyFill="1" applyBorder="1" applyAlignment="1" applyProtection="1">
      <alignment horizontal="left" vertical="center" wrapText="1"/>
    </xf>
    <xf numFmtId="0" fontId="46" fillId="0" borderId="0" xfId="3" applyFont="1" applyAlignment="1" applyProtection="1"/>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2" fillId="0" borderId="0" xfId="3" applyFont="1" applyBorder="1" applyAlignment="1">
      <alignment horizontal="right" vertical="center" wrapText="1"/>
    </xf>
    <xf numFmtId="0" fontId="64" fillId="4" borderId="0" xfId="11" applyFont="1">
      <alignment vertical="center" wrapText="1"/>
    </xf>
    <xf numFmtId="0" fontId="57" fillId="3" borderId="0" xfId="3" applyNumberFormat="1" applyFont="1" applyFill="1" applyBorder="1" applyAlignment="1" applyProtection="1">
      <alignment horizontal="center"/>
    </xf>
    <xf numFmtId="0" fontId="51" fillId="2" borderId="0" xfId="0" applyFont="1" applyFill="1" applyAlignment="1" applyProtection="1">
      <alignment horizontal="left" vertical="center" wrapText="1"/>
    </xf>
    <xf numFmtId="0" fontId="2" fillId="3" borderId="0" xfId="3" applyNumberFormat="1" applyFont="1" applyFill="1" applyAlignment="1" applyProtection="1">
      <alignment vertical="center" wrapText="1"/>
      <protection locked="0"/>
    </xf>
    <xf numFmtId="0" fontId="1" fillId="3" borderId="0" xfId="3" applyFill="1" applyAlignment="1" applyProtection="1">
      <alignment vertical="center"/>
      <protection locked="0"/>
    </xf>
    <xf numFmtId="0" fontId="30" fillId="3" borderId="54" xfId="1" applyNumberFormat="1" applyFill="1" applyBorder="1" applyAlignment="1" applyProtection="1">
      <alignment horizontal="left" vertical="center" wrapText="1"/>
      <protection locked="0"/>
    </xf>
    <xf numFmtId="0" fontId="33" fillId="3" borderId="54" xfId="3" quotePrefix="1" applyNumberFormat="1" applyFont="1" applyFill="1" applyBorder="1" applyAlignment="1" applyProtection="1">
      <alignment horizontal="left" vertical="center" wrapText="1"/>
      <protection locked="0"/>
    </xf>
    <xf numFmtId="0" fontId="32" fillId="0" borderId="0" xfId="3" applyFont="1" applyAlignment="1">
      <alignment vertical="center"/>
    </xf>
    <xf numFmtId="0" fontId="33" fillId="3" borderId="54" xfId="3" applyNumberFormat="1" applyFont="1" applyFill="1" applyBorder="1" applyAlignment="1" applyProtection="1">
      <alignment horizontal="left" vertical="center" wrapText="1"/>
      <protection locked="0"/>
    </xf>
    <xf numFmtId="0" fontId="56" fillId="0" borderId="17" xfId="3" applyFont="1" applyFill="1" applyBorder="1" applyAlignment="1" applyProtection="1">
      <alignment horizontal="center" vertical="center"/>
    </xf>
    <xf numFmtId="0" fontId="56" fillId="0" borderId="41" xfId="3" applyFont="1" applyFill="1" applyBorder="1" applyAlignment="1" applyProtection="1">
      <alignment horizontal="center" vertical="center"/>
    </xf>
    <xf numFmtId="0" fontId="42" fillId="2" borderId="0" xfId="0" applyFont="1" applyFill="1" applyAlignment="1">
      <alignment horizontal="left" vertical="center"/>
    </xf>
    <xf numFmtId="0" fontId="48" fillId="3" borderId="63" xfId="3" applyNumberFormat="1" applyFont="1" applyFill="1" applyBorder="1" applyAlignment="1" applyProtection="1">
      <alignment horizontal="left" vertical="center" wrapText="1"/>
    </xf>
    <xf numFmtId="0" fontId="56" fillId="0" borderId="64" xfId="3" applyFont="1" applyBorder="1" applyAlignment="1" applyProtection="1">
      <alignment horizontal="left" vertical="center"/>
    </xf>
    <xf numFmtId="0" fontId="56" fillId="0" borderId="65" xfId="3" applyFont="1" applyBorder="1" applyAlignment="1" applyProtection="1">
      <alignment horizontal="left" vertical="center"/>
    </xf>
    <xf numFmtId="0" fontId="32" fillId="3" borderId="54" xfId="3" applyFont="1" applyFill="1" applyBorder="1" applyAlignment="1" applyProtection="1">
      <alignment horizontal="left" vertical="center" wrapText="1"/>
      <protection locked="0"/>
    </xf>
    <xf numFmtId="0" fontId="48" fillId="3" borderId="66" xfId="3" applyNumberFormat="1" applyFont="1" applyFill="1" applyBorder="1" applyAlignment="1" applyProtection="1">
      <alignment horizontal="left" vertical="center" wrapText="1"/>
    </xf>
    <xf numFmtId="0" fontId="56" fillId="0" borderId="0" xfId="3" applyFont="1" applyBorder="1" applyAlignment="1" applyProtection="1">
      <alignment horizontal="left" vertical="center"/>
    </xf>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33" fillId="0" borderId="0" xfId="15" applyAlignment="1">
      <alignment horizontal="right" vertical="center" wrapText="1"/>
    </xf>
    <xf numFmtId="0" fontId="33" fillId="0" borderId="47" xfId="15" applyBorder="1" applyAlignment="1">
      <alignment horizontal="right" vertical="center" wrapText="1"/>
    </xf>
    <xf numFmtId="0" fontId="86" fillId="18" borderId="17"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100" fillId="11" borderId="40" xfId="0" applyFont="1" applyFill="1" applyBorder="1" applyAlignment="1">
      <alignment horizontal="center"/>
    </xf>
    <xf numFmtId="0" fontId="100" fillId="11" borderId="22" xfId="0" applyFont="1" applyFill="1" applyBorder="1" applyAlignment="1">
      <alignment horizontal="center"/>
    </xf>
    <xf numFmtId="0" fontId="100" fillId="11" borderId="95" xfId="0" applyFont="1" applyFill="1" applyBorder="1" applyAlignment="1">
      <alignment horizontal="center"/>
    </xf>
    <xf numFmtId="0" fontId="102" fillId="11" borderId="40" xfId="0" applyFont="1" applyFill="1" applyBorder="1" applyAlignment="1">
      <alignment horizontal="left" vertical="center"/>
    </xf>
    <xf numFmtId="0" fontId="102" fillId="11" borderId="22" xfId="0" applyFont="1" applyFill="1" applyBorder="1" applyAlignment="1">
      <alignment horizontal="left"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41" xfId="0" applyFill="1" applyBorder="1" applyAlignment="1">
      <alignment horizontal="center" vertical="center"/>
    </xf>
    <xf numFmtId="0" fontId="86" fillId="18" borderId="1" xfId="0" applyFont="1" applyFill="1" applyBorder="1" applyAlignment="1">
      <alignment horizontal="center"/>
    </xf>
    <xf numFmtId="10" fontId="86" fillId="9" borderId="1" xfId="0" applyNumberFormat="1" applyFont="1" applyFill="1" applyBorder="1" applyAlignment="1">
      <alignment horizontal="center" vertical="center"/>
    </xf>
    <xf numFmtId="10" fontId="0" fillId="0" borderId="17" xfId="0" applyNumberFormat="1" applyBorder="1" applyAlignment="1">
      <alignment horizontal="center" vertical="center"/>
    </xf>
    <xf numFmtId="10" fontId="0" fillId="0" borderId="41" xfId="0" applyNumberFormat="1" applyBorder="1" applyAlignment="1">
      <alignment horizontal="center" vertical="center"/>
    </xf>
    <xf numFmtId="0" fontId="86" fillId="19" borderId="17" xfId="0" applyFont="1" applyFill="1" applyBorder="1" applyAlignment="1">
      <alignment horizontal="center"/>
    </xf>
    <xf numFmtId="0" fontId="86" fillId="19" borderId="41" xfId="0" applyFont="1" applyFill="1" applyBorder="1" applyAlignment="1">
      <alignment horizontal="center"/>
    </xf>
    <xf numFmtId="0" fontId="86" fillId="19" borderId="1" xfId="0" applyFont="1" applyFill="1" applyBorder="1" applyAlignment="1">
      <alignment horizontal="center"/>
    </xf>
    <xf numFmtId="0" fontId="86" fillId="0" borderId="25" xfId="0" applyFont="1" applyBorder="1" applyAlignment="1">
      <alignment horizontal="center"/>
    </xf>
    <xf numFmtId="0" fontId="86" fillId="0" borderId="2" xfId="0" applyFont="1" applyBorder="1" applyAlignment="1">
      <alignment horizontal="center"/>
    </xf>
    <xf numFmtId="0" fontId="86" fillId="0" borderId="5" xfId="0" applyFont="1" applyBorder="1" applyAlignment="1">
      <alignment horizontal="center"/>
    </xf>
    <xf numFmtId="0" fontId="86" fillId="0" borderId="27" xfId="0" applyFont="1" applyBorder="1" applyAlignment="1">
      <alignment horizontal="center"/>
    </xf>
    <xf numFmtId="0" fontId="86" fillId="0" borderId="7" xfId="0" applyFont="1" applyBorder="1" applyAlignment="1">
      <alignment horizontal="center"/>
    </xf>
    <xf numFmtId="0" fontId="86" fillId="0" borderId="28"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87" fillId="0" borderId="0" xfId="0" applyFont="1" applyAlignment="1">
      <alignment horizontal="left" wrapText="1"/>
    </xf>
    <xf numFmtId="0" fontId="88" fillId="0" borderId="89" xfId="0" applyFont="1" applyBorder="1" applyAlignment="1">
      <alignment horizontal="center" vertical="center"/>
    </xf>
    <xf numFmtId="0" fontId="88" fillId="0" borderId="90" xfId="0" applyFont="1" applyBorder="1" applyAlignment="1">
      <alignment horizontal="center" vertical="center"/>
    </xf>
    <xf numFmtId="0" fontId="88" fillId="0" borderId="92" xfId="0" applyFont="1" applyBorder="1" applyAlignment="1">
      <alignment horizontal="center" vertical="center"/>
    </xf>
    <xf numFmtId="0" fontId="94" fillId="2" borderId="38" xfId="0" applyFont="1" applyFill="1" applyBorder="1" applyAlignment="1">
      <alignment vertical="top" wrapText="1"/>
    </xf>
    <xf numFmtId="0" fontId="96" fillId="0" borderId="8" xfId="0" applyFont="1" applyBorder="1" applyAlignment="1">
      <alignment vertical="top" wrapText="1"/>
    </xf>
    <xf numFmtId="0" fontId="43" fillId="6" borderId="5" xfId="0" applyFont="1" applyFill="1" applyBorder="1" applyAlignment="1">
      <alignment horizontal="left" vertical="center"/>
    </xf>
    <xf numFmtId="0" fontId="43" fillId="6" borderId="0" xfId="0" applyFont="1" applyFill="1" applyBorder="1" applyAlignment="1">
      <alignment horizontal="left" vertical="center"/>
    </xf>
    <xf numFmtId="0" fontId="43" fillId="6" borderId="27" xfId="0" applyFont="1" applyFill="1" applyBorder="1" applyAlignment="1">
      <alignment horizontal="left" vertical="center"/>
    </xf>
    <xf numFmtId="0" fontId="89" fillId="2" borderId="37" xfId="0" applyFont="1" applyFill="1" applyBorder="1" applyAlignment="1">
      <alignment horizontal="left" vertical="center" wrapText="1"/>
    </xf>
    <xf numFmtId="0" fontId="88" fillId="0" borderId="19" xfId="0" applyFont="1" applyBorder="1" applyAlignment="1">
      <alignment horizontal="left" vertical="center" wrapText="1"/>
    </xf>
    <xf numFmtId="0" fontId="88" fillId="0" borderId="35" xfId="0" applyFont="1" applyBorder="1" applyAlignment="1">
      <alignment horizontal="left" vertical="center" wrapText="1"/>
    </xf>
    <xf numFmtId="0" fontId="94" fillId="12" borderId="38" xfId="0" applyFont="1" applyFill="1" applyBorder="1" applyAlignment="1" applyProtection="1">
      <alignment vertical="center" wrapText="1"/>
      <protection locked="0"/>
    </xf>
    <xf numFmtId="0" fontId="88" fillId="13" borderId="8" xfId="0" applyFont="1" applyFill="1" applyBorder="1" applyAlignment="1" applyProtection="1">
      <alignment vertical="center" wrapText="1"/>
      <protection locked="0"/>
    </xf>
    <xf numFmtId="0" fontId="88" fillId="13" borderId="41" xfId="0" applyFont="1" applyFill="1" applyBorder="1" applyAlignment="1" applyProtection="1">
      <alignment vertical="center" wrapText="1"/>
      <protection locked="0"/>
    </xf>
    <xf numFmtId="0" fontId="95" fillId="2" borderId="39" xfId="0" applyFont="1" applyFill="1" applyBorder="1" applyAlignment="1">
      <alignment vertical="center" wrapText="1"/>
    </xf>
    <xf numFmtId="0" fontId="88" fillId="0" borderId="36" xfId="0" applyFont="1" applyBorder="1" applyAlignment="1">
      <alignment vertical="center" wrapText="1"/>
    </xf>
    <xf numFmtId="0" fontId="94" fillId="2" borderId="37" xfId="0" applyFont="1" applyFill="1" applyBorder="1" applyAlignment="1">
      <alignment vertical="top" wrapText="1"/>
    </xf>
    <xf numFmtId="0" fontId="96" fillId="0" borderId="19" xfId="0" applyFont="1" applyBorder="1" applyAlignment="1">
      <alignment vertical="top" wrapText="1"/>
    </xf>
    <xf numFmtId="0" fontId="82" fillId="11" borderId="17" xfId="0" applyFont="1" applyFill="1" applyBorder="1" applyAlignment="1">
      <alignment horizontal="center" vertical="center" wrapText="1"/>
    </xf>
    <xf numFmtId="0" fontId="82" fillId="11" borderId="8" xfId="0" applyFont="1" applyFill="1" applyBorder="1" applyAlignment="1">
      <alignment horizontal="center" vertical="center" wrapText="1"/>
    </xf>
    <xf numFmtId="0" fontId="82" fillId="11" borderId="41" xfId="0" applyFont="1" applyFill="1" applyBorder="1" applyAlignment="1">
      <alignment horizontal="center" vertical="center" wrapText="1"/>
    </xf>
    <xf numFmtId="3" fontId="86" fillId="3" borderId="44" xfId="0" applyNumberFormat="1" applyFont="1" applyFill="1" applyBorder="1" applyAlignment="1">
      <alignment horizontal="center" vertical="center"/>
    </xf>
    <xf numFmtId="3" fontId="86" fillId="3" borderId="18" xfId="0" applyNumberFormat="1" applyFont="1" applyFill="1" applyBorder="1" applyAlignment="1">
      <alignment horizontal="center" vertical="center"/>
    </xf>
    <xf numFmtId="3" fontId="86" fillId="3" borderId="94" xfId="0" applyNumberFormat="1" applyFont="1" applyFill="1" applyBorder="1" applyAlignment="1">
      <alignment horizontal="center" vertical="center"/>
    </xf>
    <xf numFmtId="0" fontId="43" fillId="6" borderId="7" xfId="0" applyFont="1" applyFill="1" applyBorder="1" applyAlignment="1">
      <alignment horizontal="left" vertical="center"/>
    </xf>
    <xf numFmtId="0" fontId="43" fillId="6" borderId="6" xfId="0" applyFont="1" applyFill="1" applyBorder="1" applyAlignment="1">
      <alignment horizontal="left" vertical="center"/>
    </xf>
    <xf numFmtId="0" fontId="43" fillId="6" borderId="28" xfId="0" applyFont="1" applyFill="1" applyBorder="1" applyAlignment="1">
      <alignment horizontal="left" vertical="center"/>
    </xf>
    <xf numFmtId="0" fontId="44" fillId="2" borderId="0" xfId="0" applyFont="1" applyFill="1" applyBorder="1" applyAlignment="1">
      <alignment horizontal="left" vertical="center" wrapText="1"/>
    </xf>
    <xf numFmtId="0" fontId="97" fillId="2" borderId="39" xfId="0" applyFont="1" applyFill="1" applyBorder="1" applyAlignment="1">
      <alignment vertical="center" wrapText="1"/>
    </xf>
    <xf numFmtId="0" fontId="98" fillId="2" borderId="40" xfId="0" applyFont="1" applyFill="1" applyBorder="1" applyAlignment="1">
      <alignment vertical="center" wrapText="1"/>
    </xf>
    <xf numFmtId="0" fontId="88" fillId="0" borderId="22" xfId="0" applyFont="1" applyBorder="1" applyAlignment="1">
      <alignment vertical="center" wrapText="1"/>
    </xf>
    <xf numFmtId="0" fontId="43" fillId="6" borderId="25" xfId="0" applyFont="1" applyFill="1" applyBorder="1" applyAlignment="1">
      <alignment horizontal="left" vertical="center"/>
    </xf>
    <xf numFmtId="0" fontId="43" fillId="6" borderId="26" xfId="0" applyFont="1" applyFill="1" applyBorder="1" applyAlignment="1">
      <alignment horizontal="left" vertical="center"/>
    </xf>
    <xf numFmtId="0" fontId="43" fillId="6" borderId="2" xfId="0" applyFont="1" applyFill="1" applyBorder="1" applyAlignment="1">
      <alignment horizontal="left" vertical="center"/>
    </xf>
    <xf numFmtId="0" fontId="0" fillId="0" borderId="1" xfId="0" applyBorder="1" applyAlignment="1">
      <alignment vertical="top" wrapText="1"/>
    </xf>
    <xf numFmtId="0" fontId="59" fillId="3" borderId="53" xfId="0" applyFont="1" applyFill="1" applyBorder="1" applyAlignment="1" applyProtection="1">
      <alignment horizontal="left" vertical="center" wrapText="1"/>
    </xf>
    <xf numFmtId="0" fontId="89" fillId="2" borderId="42" xfId="0"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29" xfId="0" applyFont="1" applyBorder="1" applyAlignment="1">
      <alignment horizontal="center" vertical="center" wrapText="1"/>
    </xf>
    <xf numFmtId="0" fontId="89" fillId="2" borderId="43" xfId="0" applyFont="1" applyFill="1" applyBorder="1" applyAlignment="1">
      <alignment horizontal="center" vertical="center" wrapText="1"/>
    </xf>
    <xf numFmtId="0" fontId="88" fillId="0" borderId="0" xfId="0" applyFont="1" applyBorder="1" applyAlignment="1">
      <alignment horizontal="center" vertical="center" wrapText="1"/>
    </xf>
    <xf numFmtId="0" fontId="88" fillId="0" borderId="27" xfId="0" applyFont="1" applyBorder="1" applyAlignment="1">
      <alignment horizontal="center" vertical="center" wrapText="1"/>
    </xf>
    <xf numFmtId="0" fontId="89" fillId="2" borderId="44" xfId="0" applyFont="1" applyFill="1" applyBorder="1" applyAlignment="1">
      <alignment horizontal="center" vertical="center" wrapText="1"/>
    </xf>
    <xf numFmtId="0" fontId="88" fillId="0" borderId="18" xfId="0" applyFont="1" applyBorder="1" applyAlignment="1">
      <alignment horizontal="center" vertical="center" wrapText="1"/>
    </xf>
    <xf numFmtId="0" fontId="88" fillId="0" borderId="13" xfId="0" applyFont="1" applyBorder="1" applyAlignment="1">
      <alignment horizontal="center" vertical="center" wrapText="1"/>
    </xf>
    <xf numFmtId="0" fontId="90" fillId="2" borderId="3" xfId="0" applyFont="1" applyFill="1" applyBorder="1" applyAlignment="1">
      <alignment horizontal="center" vertical="center" wrapText="1"/>
    </xf>
    <xf numFmtId="0" fontId="90" fillId="2" borderId="4" xfId="0" applyFont="1" applyFill="1" applyBorder="1" applyAlignment="1">
      <alignment horizontal="center" vertical="center" wrapText="1"/>
    </xf>
    <xf numFmtId="0" fontId="90" fillId="2" borderId="14" xfId="0" applyFont="1" applyFill="1" applyBorder="1" applyAlignment="1">
      <alignment horizontal="center" vertical="center" wrapText="1"/>
    </xf>
    <xf numFmtId="0" fontId="91" fillId="2" borderId="19" xfId="0" applyFont="1" applyFill="1" applyBorder="1" applyAlignment="1">
      <alignment horizontal="center" vertical="center"/>
    </xf>
    <xf numFmtId="0" fontId="91" fillId="2" borderId="84" xfId="0" applyFont="1" applyFill="1" applyBorder="1" applyAlignment="1">
      <alignment horizontal="center" vertical="center"/>
    </xf>
    <xf numFmtId="0" fontId="9" fillId="10" borderId="18" xfId="0" applyFont="1" applyFill="1" applyBorder="1" applyAlignment="1">
      <alignment horizontal="center" vertical="center"/>
    </xf>
    <xf numFmtId="0" fontId="42" fillId="2" borderId="0" xfId="0" applyFont="1" applyFill="1" applyAlignment="1">
      <alignment horizontal="left" vertical="top" wrapText="1"/>
    </xf>
    <xf numFmtId="0" fontId="42" fillId="2" borderId="27" xfId="0" applyFont="1" applyFill="1" applyBorder="1" applyAlignment="1">
      <alignment horizontal="left" vertical="top" wrapText="1"/>
    </xf>
    <xf numFmtId="0" fontId="88" fillId="0" borderId="32" xfId="0" applyFont="1" applyBorder="1" applyAlignment="1">
      <alignment vertical="center" wrapText="1"/>
    </xf>
    <xf numFmtId="0" fontId="94" fillId="2" borderId="37" xfId="0" applyFont="1" applyFill="1" applyBorder="1" applyAlignment="1">
      <alignment horizontal="left" vertical="top" wrapText="1"/>
    </xf>
    <xf numFmtId="0" fontId="88" fillId="0" borderId="19" xfId="0" applyFont="1" applyBorder="1" applyAlignment="1">
      <alignment horizontal="left" vertical="top" wrapText="1"/>
    </xf>
    <xf numFmtId="0" fontId="94" fillId="2" borderId="38" xfId="0" applyFont="1" applyFill="1" applyBorder="1" applyAlignment="1">
      <alignment horizontal="left" vertical="top" wrapText="1"/>
    </xf>
    <xf numFmtId="0" fontId="88" fillId="0" borderId="8" xfId="0" applyFont="1" applyBorder="1" applyAlignment="1">
      <alignment horizontal="left" vertical="top" wrapText="1"/>
    </xf>
    <xf numFmtId="0" fontId="94" fillId="12" borderId="37" xfId="0" applyFont="1" applyFill="1" applyBorder="1" applyAlignment="1" applyProtection="1">
      <alignment vertical="center" wrapText="1"/>
      <protection locked="0"/>
    </xf>
    <xf numFmtId="0" fontId="88" fillId="13" borderId="19" xfId="0" applyFont="1" applyFill="1" applyBorder="1" applyAlignment="1" applyProtection="1">
      <alignment vertical="center" wrapText="1"/>
      <protection locked="0"/>
    </xf>
    <xf numFmtId="0" fontId="85" fillId="17" borderId="78" xfId="0" applyFont="1" applyFill="1" applyBorder="1" applyAlignment="1">
      <alignment horizontal="center" vertical="center" wrapText="1" readingOrder="1"/>
    </xf>
    <xf numFmtId="0" fontId="85" fillId="17" borderId="79" xfId="0" applyFont="1" applyFill="1" applyBorder="1" applyAlignment="1">
      <alignment horizontal="center" vertical="center" wrapText="1" readingOrder="1"/>
    </xf>
    <xf numFmtId="0" fontId="0" fillId="0" borderId="1" xfId="0" applyFill="1" applyBorder="1" applyAlignment="1">
      <alignment vertical="top" wrapText="1"/>
    </xf>
    <xf numFmtId="0" fontId="86" fillId="0" borderId="81" xfId="0" applyFont="1" applyBorder="1" applyAlignment="1">
      <alignment vertical="top" wrapText="1"/>
    </xf>
    <xf numFmtId="0" fontId="86" fillId="0" borderId="23" xfId="0" applyFont="1" applyBorder="1" applyAlignment="1">
      <alignment vertical="top" wrapText="1"/>
    </xf>
    <xf numFmtId="0" fontId="4" fillId="2" borderId="0" xfId="3" applyFont="1" applyFill="1" applyBorder="1" applyAlignment="1">
      <alignment horizontal="left" vertical="top"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79" fillId="0" borderId="30" xfId="0" applyFont="1" applyBorder="1" applyAlignment="1">
      <alignment horizontal="left" vertical="center" wrapText="1"/>
    </xf>
    <xf numFmtId="0" fontId="79" fillId="0" borderId="73" xfId="0" applyFont="1" applyBorder="1" applyAlignment="1">
      <alignment horizontal="left" vertical="center" wrapText="1"/>
    </xf>
    <xf numFmtId="0" fontId="53" fillId="8" borderId="0" xfId="3" applyFont="1" applyFill="1" applyBorder="1" applyAlignment="1">
      <alignment horizontal="left" vertical="center"/>
    </xf>
    <xf numFmtId="0" fontId="79" fillId="0" borderId="72" xfId="0" applyFont="1" applyBorder="1" applyAlignment="1">
      <alignment horizontal="left" vertical="center" wrapText="1"/>
    </xf>
    <xf numFmtId="0" fontId="79" fillId="14" borderId="30" xfId="0" applyFont="1" applyFill="1" applyBorder="1" applyAlignment="1">
      <alignment horizontal="left" vertical="center" wrapText="1"/>
    </xf>
    <xf numFmtId="0" fontId="18" fillId="3" borderId="0" xfId="3" applyFont="1" applyFill="1" applyBorder="1" applyAlignment="1">
      <alignment horizontal="left" vertical="top" wrapText="1"/>
    </xf>
    <xf numFmtId="0" fontId="67" fillId="2" borderId="0"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0" fillId="2" borderId="0" xfId="3" applyFont="1" applyFill="1" applyBorder="1" applyAlignment="1">
      <alignment horizontal="left" vertical="center"/>
    </xf>
    <xf numFmtId="0" fontId="43" fillId="2" borderId="0" xfId="3" applyFont="1" applyFill="1" applyAlignment="1">
      <alignment horizontal="center" vertical="center" wrapText="1"/>
    </xf>
    <xf numFmtId="0" fontId="7" fillId="3" borderId="0" xfId="3" applyFont="1" applyFill="1" applyBorder="1" applyAlignment="1">
      <alignment horizontal="left" vertical="center" wrapText="1"/>
    </xf>
    <xf numFmtId="0" fontId="9" fillId="3" borderId="0" xfId="3" applyFont="1" applyFill="1" applyBorder="1" applyAlignment="1">
      <alignment horizontal="center" vertical="center"/>
    </xf>
    <xf numFmtId="0" fontId="21" fillId="3" borderId="0"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81" fillId="14" borderId="30" xfId="0" applyFont="1" applyFill="1" applyBorder="1" applyAlignment="1">
      <alignment horizontal="left" vertical="center" wrapText="1"/>
    </xf>
    <xf numFmtId="0" fontId="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3" borderId="16" xfId="3" applyFont="1" applyFill="1" applyBorder="1" applyAlignment="1">
      <alignment horizontal="left" vertical="center" wrapText="1"/>
    </xf>
    <xf numFmtId="0" fontId="12" fillId="3" borderId="15" xfId="3" applyFont="1" applyFill="1" applyBorder="1" applyAlignment="1">
      <alignment horizontal="left" vertical="center" wrapText="1"/>
    </xf>
    <xf numFmtId="0" fontId="18" fillId="3" borderId="0" xfId="3" applyFont="1" applyFill="1" applyAlignment="1">
      <alignment horizontal="left" vertical="top" wrapText="1"/>
    </xf>
    <xf numFmtId="0" fontId="1" fillId="3" borderId="0" xfId="3" applyFill="1"/>
    <xf numFmtId="0" fontId="22" fillId="3" borderId="25" xfId="3" applyFont="1" applyFill="1" applyBorder="1" applyAlignment="1">
      <alignment horizontal="left" vertical="center" wrapText="1"/>
    </xf>
    <xf numFmtId="0" fontId="22" fillId="3" borderId="2"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27" xfId="3" applyFont="1" applyFill="1" applyBorder="1" applyAlignment="1">
      <alignment horizontal="left" vertical="center" wrapText="1"/>
    </xf>
    <xf numFmtId="0" fontId="22" fillId="3" borderId="7" xfId="3" applyFont="1" applyFill="1" applyBorder="1" applyAlignment="1">
      <alignment horizontal="left" vertical="center" wrapText="1"/>
    </xf>
    <xf numFmtId="0" fontId="22" fillId="3" borderId="28" xfId="3" applyFont="1" applyFill="1" applyBorder="1" applyAlignment="1">
      <alignment horizontal="left" vertical="center" wrapText="1"/>
    </xf>
    <xf numFmtId="0" fontId="17" fillId="3" borderId="12" xfId="3" applyFont="1" applyFill="1" applyBorder="1" applyAlignment="1">
      <alignment horizontal="left" vertical="center" wrapText="1"/>
    </xf>
    <xf numFmtId="0" fontId="17" fillId="3" borderId="13" xfId="3" applyFont="1" applyFill="1" applyBorder="1" applyAlignment="1">
      <alignment horizontal="left" vertical="center" wrapText="1"/>
    </xf>
    <xf numFmtId="0" fontId="17" fillId="3" borderId="21" xfId="3" applyFont="1" applyFill="1" applyBorder="1" applyAlignment="1">
      <alignment horizontal="left" vertical="center" wrapText="1"/>
    </xf>
    <xf numFmtId="0" fontId="17" fillId="3" borderId="35" xfId="3" applyFont="1" applyFill="1" applyBorder="1" applyAlignment="1">
      <alignment horizontal="left" vertical="center" wrapText="1"/>
    </xf>
    <xf numFmtId="0" fontId="117" fillId="3" borderId="99" xfId="3" applyFont="1" applyFill="1" applyBorder="1" applyAlignment="1">
      <alignment horizontal="center" vertical="center"/>
    </xf>
    <xf numFmtId="0" fontId="117" fillId="3" borderId="0" xfId="3" applyFont="1" applyFill="1" applyBorder="1" applyAlignment="1">
      <alignment horizontal="center" vertical="center"/>
    </xf>
    <xf numFmtId="0" fontId="118" fillId="3" borderId="0" xfId="3" applyFont="1" applyFill="1" applyAlignment="1">
      <alignment horizontal="left" vertical="center" wrapText="1"/>
    </xf>
    <xf numFmtId="0" fontId="65" fillId="8" borderId="0" xfId="3" applyFont="1" applyFill="1" applyAlignment="1">
      <alignment horizontal="center" vertical="center"/>
    </xf>
    <xf numFmtId="0" fontId="62" fillId="8" borderId="0" xfId="3" applyFont="1" applyFill="1"/>
    <xf numFmtId="0" fontId="17" fillId="3" borderId="25" xfId="3" applyFont="1" applyFill="1" applyBorder="1" applyAlignment="1">
      <alignment horizontal="left" vertical="center" wrapText="1"/>
    </xf>
    <xf numFmtId="0" fontId="17" fillId="3" borderId="2" xfId="3" applyFont="1" applyFill="1" applyBorder="1" applyAlignment="1">
      <alignment horizontal="left" vertical="center" wrapText="1"/>
    </xf>
    <xf numFmtId="0" fontId="67" fillId="3" borderId="28" xfId="3" applyFont="1" applyFill="1" applyBorder="1" applyAlignment="1">
      <alignment horizontal="left" vertical="center" wrapText="1"/>
    </xf>
    <xf numFmtId="0" fontId="117" fillId="3" borderId="99" xfId="3" applyFont="1" applyFill="1" applyBorder="1" applyAlignment="1">
      <alignment horizontal="left" vertical="center" wrapText="1"/>
    </xf>
    <xf numFmtId="0" fontId="1" fillId="3" borderId="0" xfId="3" applyFill="1" applyAlignment="1">
      <alignment vertical="center" wrapText="1"/>
    </xf>
    <xf numFmtId="0" fontId="17" fillId="2" borderId="24" xfId="3" applyFont="1" applyFill="1" applyBorder="1" applyAlignment="1">
      <alignment horizontal="left" vertical="center" wrapText="1"/>
    </xf>
    <xf numFmtId="0" fontId="17" fillId="2" borderId="34" xfId="3" applyFont="1" applyFill="1" applyBorder="1" applyAlignment="1">
      <alignment horizontal="left" vertical="center" wrapText="1"/>
    </xf>
    <xf numFmtId="0" fontId="10" fillId="2" borderId="0" xfId="3" applyFont="1" applyFill="1" applyBorder="1" applyAlignment="1">
      <alignment horizontal="left" vertical="top" wrapText="1"/>
    </xf>
    <xf numFmtId="0" fontId="18" fillId="2" borderId="0" xfId="3" applyFont="1" applyFill="1" applyAlignment="1">
      <alignment horizontal="justify" vertical="top" wrapText="1"/>
    </xf>
    <xf numFmtId="0" fontId="12" fillId="2" borderId="17"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2" fillId="2" borderId="67" xfId="3" applyFont="1" applyFill="1" applyBorder="1" applyAlignment="1">
      <alignment horizontal="left" vertical="center"/>
    </xf>
    <xf numFmtId="0" fontId="12" fillId="2" borderId="11" xfId="3" applyFont="1" applyFill="1" applyBorder="1" applyAlignment="1">
      <alignment horizontal="left" vertical="center"/>
    </xf>
    <xf numFmtId="0" fontId="65" fillId="2" borderId="0" xfId="3" applyFont="1" applyFill="1" applyAlignment="1">
      <alignment horizontal="left"/>
    </xf>
    <xf numFmtId="0" fontId="65" fillId="8" borderId="0" xfId="3" applyFont="1" applyFill="1" applyBorder="1" applyAlignment="1">
      <alignment horizontal="center" vertical="center"/>
    </xf>
    <xf numFmtId="0" fontId="11" fillId="2" borderId="0" xfId="3" applyFont="1" applyFill="1" applyBorder="1" applyAlignment="1">
      <alignment horizontal="center" vertical="center" wrapText="1"/>
    </xf>
    <xf numFmtId="0" fontId="12" fillId="2" borderId="25" xfId="3" applyFont="1" applyFill="1" applyBorder="1" applyAlignment="1">
      <alignment horizontal="left" vertical="center" wrapText="1"/>
    </xf>
    <xf numFmtId="0" fontId="12" fillId="2" borderId="2" xfId="3" applyFont="1" applyFill="1" applyBorder="1" applyAlignment="1">
      <alignment horizontal="left" vertical="center" wrapText="1"/>
    </xf>
    <xf numFmtId="0" fontId="71" fillId="2" borderId="10" xfId="3" applyFont="1" applyFill="1" applyBorder="1" applyAlignment="1">
      <alignment horizontal="left" vertical="center" wrapText="1"/>
    </xf>
    <xf numFmtId="0" fontId="71" fillId="2" borderId="32" xfId="3" applyFont="1" applyFill="1" applyBorder="1" applyAlignment="1">
      <alignment horizontal="left" vertical="center" wrapText="1"/>
    </xf>
    <xf numFmtId="0" fontId="71" fillId="2" borderId="36"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35" xfId="3" applyFont="1" applyFill="1" applyBorder="1" applyAlignment="1">
      <alignment horizontal="left" vertical="center" wrapText="1"/>
    </xf>
  </cellXfs>
  <cellStyles count="32">
    <cellStyle name="Lien hypertexte 2" xfId="1" xr:uid="{00000000-0005-0000-0000-000000000000}"/>
    <cellStyle name="Milliers" xfId="2" builtinId="3"/>
    <cellStyle name="Milliers 2" xfId="25" xr:uid="{00000000-0005-0000-0000-000002000000}"/>
    <cellStyle name="Milliers 2 2" xfId="31" xr:uid="{51BE841C-2ECE-4069-ADE7-FAA7F26FD6C8}"/>
    <cellStyle name="Milliers 3" xfId="27" xr:uid="{00000000-0005-0000-0000-000003000000}"/>
    <cellStyle name="Monétaire" xfId="29" builtinId="4"/>
    <cellStyle name="Normal" xfId="0" builtinId="0"/>
    <cellStyle name="Normal 2" xfId="3" xr:uid="{00000000-0005-0000-0000-000005000000}"/>
    <cellStyle name="Normal 3" xfId="4" xr:uid="{00000000-0005-0000-0000-000006000000}"/>
    <cellStyle name="Normal 3 2" xfId="26" xr:uid="{00000000-0005-0000-0000-000007000000}"/>
    <cellStyle name="Normal 4" xfId="28" xr:uid="{00000000-0005-0000-0000-000008000000}"/>
    <cellStyle name="Normal 4 2" xfId="30" xr:uid="{F2A6B9D9-50EB-480E-A134-72412FAF1211}"/>
    <cellStyle name="p wg 10c" xfId="5" xr:uid="{00000000-0005-0000-0000-000009000000}"/>
    <cellStyle name="p wg 10c 2" xfId="6" xr:uid="{00000000-0005-0000-0000-00000A000000}"/>
    <cellStyle name="Style 1" xfId="7" xr:uid="{00000000-0005-0000-0000-00000B000000}"/>
    <cellStyle name="Style 1 2" xfId="8" xr:uid="{00000000-0005-0000-0000-00000C000000}"/>
    <cellStyle name="Style 10" xfId="23" xr:uid="{00000000-0005-0000-0000-00000D000000}"/>
    <cellStyle name="Style 11" xfId="9" xr:uid="{00000000-0005-0000-0000-00000E000000}"/>
    <cellStyle name="Style 11 2" xfId="24" xr:uid="{00000000-0005-0000-0000-00000F000000}"/>
    <cellStyle name="Style 150" xfId="10" xr:uid="{00000000-0005-0000-0000-000010000000}"/>
    <cellStyle name="Style 2" xfId="11" xr:uid="{00000000-0005-0000-0000-000011000000}"/>
    <cellStyle name="Style 3" xfId="12" xr:uid="{00000000-0005-0000-0000-000012000000}"/>
    <cellStyle name="Style 3 centré" xfId="13" xr:uid="{00000000-0005-0000-0000-000013000000}"/>
    <cellStyle name="Style 4" xfId="14" xr:uid="{00000000-0005-0000-0000-000014000000}"/>
    <cellStyle name="Style 5" xfId="15" xr:uid="{00000000-0005-0000-0000-000015000000}"/>
    <cellStyle name="Style 6" xfId="16" xr:uid="{00000000-0005-0000-0000-000016000000}"/>
    <cellStyle name="Style 7" xfId="17" xr:uid="{00000000-0005-0000-0000-000017000000}"/>
    <cellStyle name="Style 8" xfId="18" xr:uid="{00000000-0005-0000-0000-000018000000}"/>
    <cellStyle name="Style 9" xfId="19" xr:uid="{00000000-0005-0000-0000-000019000000}"/>
    <cellStyle name="tab4" xfId="20" xr:uid="{00000000-0005-0000-0000-00001A000000}"/>
    <cellStyle name="tableau 6" xfId="21" xr:uid="{00000000-0005-0000-0000-00001B000000}"/>
    <cellStyle name="vrai pour tableau" xfId="22" xr:uid="{00000000-0005-0000-0000-00001C000000}"/>
  </cellStyles>
  <dxfs count="8">
    <dxf>
      <font>
        <color rgb="FFFF000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rgb="FF00CC00"/>
        </patternFill>
      </fill>
    </dxf>
    <dxf>
      <font>
        <color rgb="FF9C0006"/>
      </font>
      <fill>
        <patternFill patternType="solid">
          <bgColor theme="0" tint="-4.9989318521683403E-2"/>
        </patternFill>
      </fill>
    </dxf>
    <dxf>
      <font>
        <b/>
        <i val="0"/>
        <color rgb="FF00B050"/>
      </font>
      <fill>
        <patternFill patternType="solid">
          <bgColor theme="0" tint="-4.9989318521683403E-2"/>
        </patternFill>
      </fill>
    </dxf>
    <dxf>
      <font>
        <color rgb="FF9C0006"/>
      </font>
    </dxf>
  </dxfs>
  <tableStyles count="0" defaultTableStyle="TableStyleMedium2" defaultPivotStyle="PivotStyleLight16"/>
  <colors>
    <mruColors>
      <color rgb="FFFFFFCC"/>
      <color rgb="FF00CC00"/>
      <color rgb="FF33CC33"/>
      <color rgb="FF00FF00"/>
      <color rgb="FFFFFF99"/>
      <color rgb="FFFFE285"/>
      <color rgb="FF786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3286125</xdr:colOff>
      <xdr:row>1</xdr:row>
      <xdr:rowOff>79986</xdr:rowOff>
    </xdr:from>
    <xdr:to>
      <xdr:col>2</xdr:col>
      <xdr:colOff>4705350</xdr:colOff>
      <xdr:row>3</xdr:row>
      <xdr:rowOff>172065</xdr:rowOff>
    </xdr:to>
    <xdr:pic>
      <xdr:nvPicPr>
        <xdr:cNvPr id="2" name="Picture 6" descr="BPI_France_RVB_fd_blan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70486"/>
          <a:ext cx="0" cy="473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304800</xdr:colOff>
      <xdr:row>6</xdr:row>
      <xdr:rowOff>76200</xdr:rowOff>
    </xdr:from>
    <xdr:ext cx="8402108" cy="34290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304800" y="1219200"/>
          <a:ext cx="840210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eaLnBrk="1" fontAlgn="auto" latinLnBrk="0" hangingPunct="1"/>
          <a:r>
            <a:rPr lang="fr-FR" sz="1000" u="none">
              <a:solidFill>
                <a:srgbClr val="7A6E67"/>
              </a:solidFill>
              <a:latin typeface="Arial Unicode MS" pitchFamily="34" charset="-128"/>
              <a:ea typeface="Arial Unicode MS" pitchFamily="34" charset="-128"/>
              <a:cs typeface="Arial Unicode MS" pitchFamily="34" charset="-128"/>
            </a:rPr>
            <a:t>Ces pièces sont à déposer sur l'extranet</a:t>
          </a:r>
          <a:r>
            <a:rPr lang="fr-FR" sz="1000" u="none" baseline="0">
              <a:solidFill>
                <a:srgbClr val="7A6E67"/>
              </a:solidFill>
              <a:latin typeface="Arial Unicode MS" pitchFamily="34" charset="-128"/>
              <a:ea typeface="Arial Unicode MS" pitchFamily="34" charset="-128"/>
              <a:cs typeface="Arial Unicode MS" pitchFamily="34" charset="-128"/>
            </a:rPr>
            <a:t> des projets innovantes collaboratifs : </a:t>
          </a:r>
          <a:r>
            <a:rPr lang="fr-FR" sz="1000" u="none">
              <a:solidFill>
                <a:srgbClr val="7A6E67"/>
              </a:solidFill>
              <a:latin typeface="Arial Unicode MS" pitchFamily="34" charset="-128"/>
              <a:ea typeface="Arial Unicode MS" pitchFamily="34" charset="-128"/>
              <a:cs typeface="Arial Unicode MS" pitchFamily="34" charset="-128"/>
            </a:rPr>
            <a:t>https://extranet.bpifrance.fr/projets-innovants-collaboratifs/</a:t>
          </a:r>
        </a:p>
      </xdr:txBody>
    </xdr:sp>
    <xdr:clientData/>
  </xdr:oneCellAnchor>
  <xdr:twoCellAnchor>
    <xdr:from>
      <xdr:col>5</xdr:col>
      <xdr:colOff>447675</xdr:colOff>
      <xdr:row>5</xdr:row>
      <xdr:rowOff>133350</xdr:rowOff>
    </xdr:from>
    <xdr:to>
      <xdr:col>13</xdr:col>
      <xdr:colOff>500591</xdr:colOff>
      <xdr:row>14</xdr:row>
      <xdr:rowOff>269876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4257675" y="1085850"/>
          <a:ext cx="6148916" cy="1774826"/>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786E64"/>
              </a:solidFill>
            </a:rPr>
            <a:t>Pour créer l'espace de dépôt de votre</a:t>
          </a:r>
          <a:r>
            <a:rPr lang="fr-FR" sz="1100" baseline="0">
              <a:solidFill>
                <a:srgbClr val="786E64"/>
              </a:solidFill>
            </a:rPr>
            <a:t> projet sur la plateforme</a:t>
          </a:r>
          <a:r>
            <a:rPr lang="fr-FR" sz="1100">
              <a:solidFill>
                <a:srgbClr val="786E64"/>
              </a:solidFill>
            </a:rPr>
            <a:t>,</a:t>
          </a:r>
          <a:r>
            <a:rPr lang="fr-FR" sz="1100" baseline="0">
              <a:solidFill>
                <a:srgbClr val="786E64"/>
              </a:solidFill>
            </a:rPr>
            <a:t> cliquez sur "déposer votre </a:t>
          </a:r>
          <a:r>
            <a:rPr lang="fr-FR" sz="1100">
              <a:solidFill>
                <a:srgbClr val="786E64"/>
              </a:solidFill>
              <a:latin typeface="+mn-lt"/>
              <a:ea typeface="+mn-ea"/>
              <a:cs typeface="+mn-cs"/>
            </a:rPr>
            <a:t>projet" sur la page d'accueil. </a:t>
          </a:r>
        </a:p>
        <a:p>
          <a:r>
            <a:rPr lang="fr-FR" sz="1100" baseline="0">
              <a:solidFill>
                <a:srgbClr val="786E64"/>
              </a:solidFill>
            </a:rPr>
            <a:t>Sur la page suivante, sélectionnez :</a:t>
          </a:r>
        </a:p>
        <a:p>
          <a:r>
            <a:rPr lang="fr-FR" sz="1100" baseline="0">
              <a:solidFill>
                <a:srgbClr val="786E64"/>
              </a:solidFill>
            </a:rPr>
            <a:t>	- </a:t>
          </a:r>
          <a:r>
            <a:rPr lang="fr-FR" sz="1100" i="1" baseline="0">
              <a:solidFill>
                <a:srgbClr val="786E64"/>
              </a:solidFill>
            </a:rPr>
            <a:t>Choisir le type d'appel à projet qui vous concerne : France 2030 - Première Usine</a:t>
          </a:r>
        </a:p>
        <a:p>
          <a:r>
            <a:rPr lang="fr-FR" sz="1100" baseline="0">
              <a:solidFill>
                <a:srgbClr val="786E64"/>
              </a:solidFill>
            </a:rPr>
            <a:t>Après avoir renseigner tous les champs obligatoires, cliquer sur "valider". </a:t>
          </a:r>
        </a:p>
        <a:p>
          <a:r>
            <a:rPr lang="fr-FR" sz="1100" baseline="0">
              <a:solidFill>
                <a:srgbClr val="786E64"/>
              </a:solidFill>
            </a:rPr>
            <a:t>Si vous avez déjà un compte, le projet y sera rattaché directement. </a:t>
          </a:r>
        </a:p>
        <a:p>
          <a:r>
            <a:rPr lang="fr-FR" sz="1100" baseline="0">
              <a:solidFill>
                <a:srgbClr val="786E64"/>
              </a:solidFill>
            </a:rPr>
            <a:t>Si vous n'avez pas encore de compte, un mail d'activation vous sera envoyé. </a:t>
          </a:r>
        </a:p>
        <a:p>
          <a:r>
            <a:rPr lang="fr-FR" sz="1100" baseline="0">
              <a:solidFill>
                <a:srgbClr val="786E64"/>
              </a:solidFill>
            </a:rPr>
            <a:t>Vous pouvez ensuite vous connecter pour renseigner votre projet en ligne et y télécharger les documents demandés ci-contre. </a:t>
          </a:r>
        </a:p>
        <a:p>
          <a:endParaRPr lang="fr-FR" sz="1100" baseline="0">
            <a:solidFill>
              <a:srgbClr val="786E64"/>
            </a:solidFill>
          </a:endParaRPr>
        </a:p>
      </xdr:txBody>
    </xdr:sp>
    <xdr:clientData/>
  </xdr:twoCellAnchor>
  <xdr:twoCellAnchor>
    <xdr:from>
      <xdr:col>3</xdr:col>
      <xdr:colOff>447675</xdr:colOff>
      <xdr:row>7</xdr:row>
      <xdr:rowOff>152400</xdr:rowOff>
    </xdr:from>
    <xdr:to>
      <xdr:col>5</xdr:col>
      <xdr:colOff>447675</xdr:colOff>
      <xdr:row>10</xdr:row>
      <xdr:rowOff>5293</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a:off x="2733675" y="1485900"/>
          <a:ext cx="1524000" cy="424393"/>
        </a:xfrm>
        <a:prstGeom prst="straightConnector1">
          <a:avLst/>
        </a:prstGeom>
        <a:ln>
          <a:solidFill>
            <a:srgbClr val="786E6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228600</xdr:colOff>
      <xdr:row>2</xdr:row>
      <xdr:rowOff>66675</xdr:rowOff>
    </xdr:from>
    <xdr:ext cx="1219200" cy="657225"/>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447675"/>
          <a:ext cx="1219200" cy="657225"/>
        </a:xfrm>
        <a:prstGeom prst="rect">
          <a:avLst/>
        </a:prstGeom>
        <a:noFill/>
        <a:ln>
          <a:noFill/>
        </a:ln>
      </xdr:spPr>
    </xdr:pic>
    <xdr:clientData/>
  </xdr:oneCellAnchor>
  <xdr:oneCellAnchor>
    <xdr:from>
      <xdr:col>2</xdr:col>
      <xdr:colOff>352425</xdr:colOff>
      <xdr:row>0</xdr:row>
      <xdr:rowOff>19050</xdr:rowOff>
    </xdr:from>
    <xdr:ext cx="1695450" cy="819785"/>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 y="19050"/>
          <a:ext cx="1695450" cy="81978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9524</xdr:rowOff>
    </xdr:from>
    <xdr:to>
      <xdr:col>11</xdr:col>
      <xdr:colOff>47625</xdr:colOff>
      <xdr:row>23</xdr:row>
      <xdr:rowOff>104775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771525" y="200024"/>
          <a:ext cx="7658100" cy="42862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r>
            <a:rPr lang="fr-FR" sz="1400" b="1" u="sng">
              <a:latin typeface="Arial Narrow" panose="020B0606020202030204" pitchFamily="34" charset="0"/>
            </a:rPr>
            <a:t>Dans</a:t>
          </a:r>
          <a:r>
            <a:rPr lang="fr-FR" sz="1400" b="1" u="sng" baseline="0">
              <a:latin typeface="Arial Narrow" panose="020B0606020202030204" pitchFamily="34" charset="0"/>
            </a:rPr>
            <a:t> le cadre du premier dépôt, un PPT est à soumettre respectant le canevas ci-dessous </a:t>
          </a:r>
          <a:r>
            <a:rPr lang="fr-FR" sz="1400" b="1" baseline="0">
              <a:latin typeface="Arial Narrow" panose="020B0606020202030204" pitchFamily="34" charset="0"/>
            </a:rPr>
            <a:t>: </a:t>
          </a:r>
        </a:p>
        <a:p>
          <a:endParaRPr lang="fr-FR" sz="1400" b="1" baseline="0">
            <a:latin typeface="Arial Narrow" panose="020B0606020202030204" pitchFamily="34" charset="0"/>
          </a:endParaRPr>
        </a:p>
        <a:p>
          <a:r>
            <a:rPr lang="fr-FR" sz="1400" b="1" baseline="0">
              <a:latin typeface="Arial Narrow" panose="020B0606020202030204" pitchFamily="34" charset="0"/>
            </a:rPr>
            <a:t>1. Présentation du porteur du projet</a:t>
          </a:r>
        </a:p>
        <a:p>
          <a:r>
            <a:rPr lang="fr-FR" sz="1400" b="1" baseline="0">
              <a:latin typeface="Arial Narrow" panose="020B0606020202030204" pitchFamily="34" charset="0"/>
            </a:rPr>
            <a:t>2. Objectifs du projet</a:t>
          </a:r>
        </a:p>
        <a:p>
          <a:r>
            <a:rPr lang="fr-FR" sz="1400" b="1" baseline="0">
              <a:latin typeface="Arial Narrow" panose="020B0606020202030204" pitchFamily="34" charset="0"/>
            </a:rPr>
            <a:t>3. Description générale du projet et des verrous technologiques</a:t>
          </a:r>
        </a:p>
        <a:p>
          <a:r>
            <a:rPr lang="fr-FR" sz="1400" b="1" baseline="0">
              <a:latin typeface="Arial Narrow" panose="020B0606020202030204" pitchFamily="34" charset="0"/>
            </a:rPr>
            <a:t>4. Exploitation économique et industrielle du projet (dont positionnement par rapport à la concurrence)</a:t>
          </a:r>
        </a:p>
        <a:p>
          <a:r>
            <a:rPr lang="fr-FR" sz="1400" b="1" baseline="0">
              <a:latin typeface="Arial Narrow" panose="020B0606020202030204" pitchFamily="34" charset="0"/>
            </a:rPr>
            <a:t>5. Plan de travail</a:t>
          </a:r>
        </a:p>
        <a:p>
          <a:r>
            <a:rPr lang="fr-FR" sz="1400" b="1" baseline="0">
              <a:latin typeface="Arial Narrow" panose="020B0606020202030204" pitchFamily="34" charset="0"/>
            </a:rPr>
            <a:t>6. Présentation équipe projet</a:t>
          </a:r>
        </a:p>
        <a:p>
          <a:r>
            <a:rPr lang="fr-FR" sz="1400" b="1" baseline="0">
              <a:latin typeface="Arial Narrow" panose="020B0606020202030204" pitchFamily="34" charset="0"/>
            </a:rPr>
            <a:t>7. Retombées sociales du projet</a:t>
          </a:r>
        </a:p>
        <a:p>
          <a:endParaRPr lang="fr-FR" sz="1400" b="1" baseline="0">
            <a:latin typeface="Arial Narrow" panose="020B0606020202030204" pitchFamily="34" charset="0"/>
          </a:endParaRPr>
        </a:p>
        <a:p>
          <a:endParaRPr lang="fr-FR" sz="1400" b="1" baseline="0">
            <a:latin typeface="Arial Narrow" panose="020B0606020202030204" pitchFamily="34" charset="0"/>
          </a:endParaRPr>
        </a:p>
        <a:p>
          <a:r>
            <a:rPr lang="fr-FR" sz="1200" b="1" baseline="0">
              <a:latin typeface="Arial Narrow" panose="020B0606020202030204" pitchFamily="34" charset="0"/>
            </a:rPr>
            <a:t>Longueur indicative du PPT : environ 30 slides. </a:t>
          </a:r>
        </a:p>
        <a:p>
          <a:endParaRPr lang="fr-FR" sz="1400" b="1">
            <a:latin typeface="Arial Narrow" panose="020B0606020202030204" pitchFamily="34" charset="0"/>
          </a:endParaRPr>
        </a:p>
      </xdr:txBody>
    </xdr:sp>
    <xdr:clientData/>
  </xdr:twoCellAnchor>
  <xdr:twoCellAnchor editAs="oneCell">
    <xdr:from>
      <xdr:col>4</xdr:col>
      <xdr:colOff>438150</xdr:colOff>
      <xdr:row>1</xdr:row>
      <xdr:rowOff>133349</xdr:rowOff>
    </xdr:from>
    <xdr:to>
      <xdr:col>6</xdr:col>
      <xdr:colOff>609600</xdr:colOff>
      <xdr:row>6</xdr:row>
      <xdr:rowOff>634</xdr:rowOff>
    </xdr:to>
    <xdr:pic>
      <xdr:nvPicPr>
        <xdr:cNvPr id="3" name="Imag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6150" y="323849"/>
          <a:ext cx="1695450" cy="819785"/>
        </a:xfrm>
        <a:prstGeom prst="rect">
          <a:avLst/>
        </a:prstGeom>
        <a:noFill/>
        <a:ln>
          <a:noFill/>
        </a:ln>
      </xdr:spPr>
    </xdr:pic>
    <xdr:clientData/>
  </xdr:twoCellAnchor>
  <xdr:twoCellAnchor editAs="oneCell">
    <xdr:from>
      <xdr:col>8</xdr:col>
      <xdr:colOff>457200</xdr:colOff>
      <xdr:row>2</xdr:row>
      <xdr:rowOff>66675</xdr:rowOff>
    </xdr:from>
    <xdr:to>
      <xdr:col>10</xdr:col>
      <xdr:colOff>334645</xdr:colOff>
      <xdr:row>4</xdr:row>
      <xdr:rowOff>66040</xdr:rowOff>
    </xdr:to>
    <xdr:pic>
      <xdr:nvPicPr>
        <xdr:cNvPr id="5" name="Pictur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bwMode="auto">
        <a:xfrm>
          <a:off x="6553200" y="447675"/>
          <a:ext cx="1401445" cy="380365"/>
        </a:xfrm>
        <a:prstGeom prst="rect">
          <a:avLst/>
        </a:prstGeom>
        <a:noFill/>
        <a:ln w="9525">
          <a:noFill/>
          <a:miter lim="800000"/>
          <a:headEnd/>
          <a:tailEnd/>
        </a:ln>
      </xdr:spPr>
    </xdr:pic>
    <xdr:clientData/>
  </xdr:twoCellAnchor>
  <xdr:twoCellAnchor editAs="oneCell">
    <xdr:from>
      <xdr:col>1</xdr:col>
      <xdr:colOff>400050</xdr:colOff>
      <xdr:row>2</xdr:row>
      <xdr:rowOff>57150</xdr:rowOff>
    </xdr:from>
    <xdr:to>
      <xdr:col>2</xdr:col>
      <xdr:colOff>666750</xdr:colOff>
      <xdr:row>5</xdr:row>
      <xdr:rowOff>85725</xdr:rowOff>
    </xdr:to>
    <xdr:pic>
      <xdr:nvPicPr>
        <xdr:cNvPr id="6" name="Imag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2050" y="438150"/>
          <a:ext cx="1028700" cy="6000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17</xdr:row>
      <xdr:rowOff>28575</xdr:rowOff>
    </xdr:from>
    <xdr:to>
      <xdr:col>20</xdr:col>
      <xdr:colOff>76200</xdr:colOff>
      <xdr:row>30</xdr:row>
      <xdr:rowOff>828675</xdr:rowOff>
    </xdr:to>
    <xdr:cxnSp macro="">
      <xdr:nvCxnSpPr>
        <xdr:cNvPr id="3" name="Connecteur droit 2">
          <a:extLst>
            <a:ext uri="{FF2B5EF4-FFF2-40B4-BE49-F238E27FC236}">
              <a16:creationId xmlns:a16="http://schemas.microsoft.com/office/drawing/2014/main" id="{00000000-0008-0000-0200-000003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32</xdr:row>
      <xdr:rowOff>180976</xdr:rowOff>
    </xdr:from>
    <xdr:to>
      <xdr:col>37</xdr:col>
      <xdr:colOff>180975</xdr:colOff>
      <xdr:row>41</xdr:row>
      <xdr:rowOff>85725</xdr:rowOff>
    </xdr:to>
    <xdr:sp macro="" textlink="">
      <xdr:nvSpPr>
        <xdr:cNvPr id="4" name="Rectangle 3">
          <a:extLst>
            <a:ext uri="{FF2B5EF4-FFF2-40B4-BE49-F238E27FC236}">
              <a16:creationId xmlns:a16="http://schemas.microsoft.com/office/drawing/2014/main" id="{00000000-0008-0000-0200-000004000000}"/>
            </a:ext>
          </a:extLst>
        </xdr:cNvPr>
        <xdr:cNvSpPr/>
      </xdr:nvSpPr>
      <xdr:spPr bwMode="auto">
        <a:xfrm>
          <a:off x="866775" y="6848476"/>
          <a:ext cx="27508200" cy="1619249"/>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104779</xdr:colOff>
      <xdr:row>10</xdr:row>
      <xdr:rowOff>28293</xdr:rowOff>
    </xdr:from>
    <xdr:to>
      <xdr:col>37</xdr:col>
      <xdr:colOff>171450</xdr:colOff>
      <xdr:row>31</xdr:row>
      <xdr:rowOff>138907</xdr:rowOff>
    </xdr:to>
    <xdr:grpSp>
      <xdr:nvGrpSpPr>
        <xdr:cNvPr id="6" name="Groupe 5">
          <a:extLst>
            <a:ext uri="{FF2B5EF4-FFF2-40B4-BE49-F238E27FC236}">
              <a16:creationId xmlns:a16="http://schemas.microsoft.com/office/drawing/2014/main" id="{00000000-0008-0000-0200-000006000000}"/>
            </a:ext>
          </a:extLst>
        </xdr:cNvPr>
        <xdr:cNvGrpSpPr/>
      </xdr:nvGrpSpPr>
      <xdr:grpSpPr>
        <a:xfrm>
          <a:off x="187329" y="3050893"/>
          <a:ext cx="9432921" cy="4892164"/>
          <a:chOff x="125008" y="3474944"/>
          <a:chExt cx="8078882" cy="996203"/>
        </a:xfrm>
      </xdr:grpSpPr>
      <xdr:sp macro="" textlink="">
        <xdr:nvSpPr>
          <xdr:cNvPr id="7" name="Rogner un rectangle avec un coin du même côté 3">
            <a:extLst>
              <a:ext uri="{FF2B5EF4-FFF2-40B4-BE49-F238E27FC236}">
                <a16:creationId xmlns:a16="http://schemas.microsoft.com/office/drawing/2014/main" id="{00000000-0008-0000-0200-000007000000}"/>
              </a:ext>
            </a:extLst>
          </xdr:cNvPr>
          <xdr:cNvSpPr/>
        </xdr:nvSpPr>
        <xdr:spPr bwMode="auto">
          <a:xfrm rot="10800000">
            <a:off x="125396" y="3477932"/>
            <a:ext cx="2108309" cy="113959"/>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du demandeur</a:t>
            </a:r>
            <a:endParaRPr lang="fr-FR" sz="1100" b="1">
              <a:latin typeface="Arial Unicode MS" pitchFamily="34" charset="-128"/>
              <a:ea typeface="Arial Unicode MS" pitchFamily="34" charset="-128"/>
              <a:cs typeface="Arial Unicode MS" pitchFamily="34" charset="-128"/>
            </a:endParaRPr>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bwMode="auto">
          <a:xfrm>
            <a:off x="125008" y="3474944"/>
            <a:ext cx="8078882" cy="996203"/>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grpSp>
    <xdr:clientData/>
  </xdr:twoCellAnchor>
  <xdr:twoCellAnchor>
    <xdr:from>
      <xdr:col>1</xdr:col>
      <xdr:colOff>104776</xdr:colOff>
      <xdr:row>70</xdr:row>
      <xdr:rowOff>19051</xdr:rowOff>
    </xdr:from>
    <xdr:to>
      <xdr:col>37</xdr:col>
      <xdr:colOff>200026</xdr:colOff>
      <xdr:row>78</xdr:row>
      <xdr:rowOff>361951</xdr:rowOff>
    </xdr:to>
    <xdr:sp macro="" textlink="">
      <xdr:nvSpPr>
        <xdr:cNvPr id="10" name="Rectangle 9">
          <a:extLst>
            <a:ext uri="{FF2B5EF4-FFF2-40B4-BE49-F238E27FC236}">
              <a16:creationId xmlns:a16="http://schemas.microsoft.com/office/drawing/2014/main" id="{00000000-0008-0000-0200-00000A000000}"/>
            </a:ext>
          </a:extLst>
        </xdr:cNvPr>
        <xdr:cNvSpPr/>
      </xdr:nvSpPr>
      <xdr:spPr bwMode="auto">
        <a:xfrm>
          <a:off x="866776" y="16783051"/>
          <a:ext cx="27527250" cy="1695450"/>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20</xdr:col>
      <xdr:colOff>76200</xdr:colOff>
      <xdr:row>17</xdr:row>
      <xdr:rowOff>28575</xdr:rowOff>
    </xdr:from>
    <xdr:to>
      <xdr:col>20</xdr:col>
      <xdr:colOff>76200</xdr:colOff>
      <xdr:row>30</xdr:row>
      <xdr:rowOff>828675</xdr:rowOff>
    </xdr:to>
    <xdr:cxnSp macro="">
      <xdr:nvCxnSpPr>
        <xdr:cNvPr id="11" name="Connecteur droit 10">
          <a:extLst>
            <a:ext uri="{FF2B5EF4-FFF2-40B4-BE49-F238E27FC236}">
              <a16:creationId xmlns:a16="http://schemas.microsoft.com/office/drawing/2014/main" id="{00000000-0008-0000-0200-00000B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32</xdr:row>
      <xdr:rowOff>180976</xdr:rowOff>
    </xdr:from>
    <xdr:to>
      <xdr:col>37</xdr:col>
      <xdr:colOff>180975</xdr:colOff>
      <xdr:row>41</xdr:row>
      <xdr:rowOff>85725</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bwMode="auto">
        <a:xfrm>
          <a:off x="191366" y="6380885"/>
          <a:ext cx="9055677" cy="2069522"/>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114300</xdr:colOff>
      <xdr:row>32</xdr:row>
      <xdr:rowOff>171896</xdr:rowOff>
    </xdr:from>
    <xdr:to>
      <xdr:col>8</xdr:col>
      <xdr:colOff>104775</xdr:colOff>
      <xdr:row>33</xdr:row>
      <xdr:rowOff>276221</xdr:rowOff>
    </xdr:to>
    <xdr:sp macro="" textlink="">
      <xdr:nvSpPr>
        <xdr:cNvPr id="14" name="Rogner un rectangle avec un coin du même côté 16">
          <a:extLst>
            <a:ext uri="{FF2B5EF4-FFF2-40B4-BE49-F238E27FC236}">
              <a16:creationId xmlns:a16="http://schemas.microsoft.com/office/drawing/2014/main" id="{00000000-0008-0000-0200-00000E000000}"/>
            </a:ext>
          </a:extLst>
        </xdr:cNvPr>
        <xdr:cNvSpPr/>
      </xdr:nvSpPr>
      <xdr:spPr bwMode="auto">
        <a:xfrm rot="10800000">
          <a:off x="876300" y="6839396"/>
          <a:ext cx="5324475" cy="209100"/>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t>Responsable de projet</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2</xdr:col>
      <xdr:colOff>57150</xdr:colOff>
      <xdr:row>73</xdr:row>
      <xdr:rowOff>190500</xdr:rowOff>
    </xdr:from>
    <xdr:to>
      <xdr:col>6</xdr:col>
      <xdr:colOff>228599</xdr:colOff>
      <xdr:row>76</xdr:row>
      <xdr:rowOff>257175</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495300" y="22564725"/>
          <a:ext cx="1981199" cy="115252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solidFill>
                <a:srgbClr val="7A6E67"/>
              </a:solidFill>
              <a:latin typeface="Arial Unicode MS" pitchFamily="34" charset="-128"/>
              <a:ea typeface="Arial Unicode MS" pitchFamily="34" charset="-128"/>
              <a:cs typeface="Arial Unicode MS" pitchFamily="34" charset="-128"/>
            </a:rPr>
            <a:t>Cachet </a:t>
          </a:r>
        </a:p>
      </xdr:txBody>
    </xdr:sp>
    <xdr:clientData/>
  </xdr:twoCellAnchor>
  <mc:AlternateContent xmlns:mc="http://schemas.openxmlformats.org/markup-compatibility/2006">
    <mc:Choice xmlns:a14="http://schemas.microsoft.com/office/drawing/2010/main" Requires="a14">
      <xdr:twoCellAnchor>
        <xdr:from>
          <xdr:col>1</xdr:col>
          <xdr:colOff>338818</xdr:colOff>
          <xdr:row>33</xdr:row>
          <xdr:rowOff>266749</xdr:rowOff>
        </xdr:from>
        <xdr:to>
          <xdr:col>2</xdr:col>
          <xdr:colOff>763361</xdr:colOff>
          <xdr:row>35</xdr:row>
          <xdr:rowOff>111627</xdr:rowOff>
        </xdr:to>
        <xdr:grpSp>
          <xdr:nvGrpSpPr>
            <xdr:cNvPr id="28" name="Groupe 95">
              <a:extLst>
                <a:ext uri="{FF2B5EF4-FFF2-40B4-BE49-F238E27FC236}">
                  <a16:creationId xmlns:a16="http://schemas.microsoft.com/office/drawing/2014/main" id="{00000000-0008-0000-0200-00001C000000}"/>
                </a:ext>
              </a:extLst>
            </xdr:cNvPr>
            <xdr:cNvGrpSpPr>
              <a:grpSpLocks/>
            </xdr:cNvGrpSpPr>
          </xdr:nvGrpSpPr>
          <xdr:grpSpPr bwMode="auto">
            <a:xfrm>
              <a:off x="421368" y="8559849"/>
              <a:ext cx="805543" cy="213178"/>
              <a:chOff x="385771" y="3176612"/>
              <a:chExt cx="804832" cy="161925"/>
            </a:xfrm>
          </xdr:grpSpPr>
          <xdr:sp macro="" textlink="">
            <xdr:nvSpPr>
              <xdr:cNvPr id="25610" name="Option Button 12"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385771" y="3190875"/>
                <a:ext cx="333383" cy="138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5611" name="Option Button 13"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723904" y="3193256"/>
                <a:ext cx="457199" cy="133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5612" name="Group Box 14"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390525" y="3176612"/>
                <a:ext cx="800078" cy="161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85725</xdr:colOff>
      <xdr:row>42</xdr:row>
      <xdr:rowOff>228601</xdr:rowOff>
    </xdr:from>
    <xdr:to>
      <xdr:col>37</xdr:col>
      <xdr:colOff>161925</xdr:colOff>
      <xdr:row>69</xdr:row>
      <xdr:rowOff>85725</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bwMode="auto">
        <a:xfrm>
          <a:off x="847725" y="11620501"/>
          <a:ext cx="27508200" cy="5038724"/>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104775</xdr:colOff>
      <xdr:row>42</xdr:row>
      <xdr:rowOff>0</xdr:rowOff>
    </xdr:from>
    <xdr:to>
      <xdr:col>37</xdr:col>
      <xdr:colOff>171450</xdr:colOff>
      <xdr:row>42</xdr:row>
      <xdr:rowOff>1</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bwMode="auto">
        <a:xfrm>
          <a:off x="866775" y="8601076"/>
          <a:ext cx="27498675" cy="2828925"/>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27</xdr:col>
      <xdr:colOff>58510</xdr:colOff>
      <xdr:row>1</xdr:row>
      <xdr:rowOff>68835</xdr:rowOff>
    </xdr:from>
    <xdr:to>
      <xdr:col>34</xdr:col>
      <xdr:colOff>151535</xdr:colOff>
      <xdr:row>3</xdr:row>
      <xdr:rowOff>175902</xdr:rowOff>
    </xdr:to>
    <xdr:pic>
      <xdr:nvPicPr>
        <xdr:cNvPr id="36" name="Picture 6" descr="BPI_France_RVB_fd_blanc">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7860" y="221235"/>
          <a:ext cx="1464625" cy="411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104775</xdr:colOff>
      <xdr:row>0</xdr:row>
      <xdr:rowOff>133350</xdr:rowOff>
    </xdr:from>
    <xdr:to>
      <xdr:col>21</xdr:col>
      <xdr:colOff>133350</xdr:colOff>
      <xdr:row>4</xdr:row>
      <xdr:rowOff>143510</xdr:rowOff>
    </xdr:to>
    <xdr:pic>
      <xdr:nvPicPr>
        <xdr:cNvPr id="20" name="Image 19">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33350"/>
          <a:ext cx="1695450" cy="819785"/>
        </a:xfrm>
        <a:prstGeom prst="rect">
          <a:avLst/>
        </a:prstGeom>
        <a:noFill/>
        <a:ln>
          <a:noFill/>
        </a:ln>
      </xdr:spPr>
    </xdr:pic>
    <xdr:clientData/>
  </xdr:twoCellAnchor>
  <xdr:twoCellAnchor editAs="oneCell">
    <xdr:from>
      <xdr:col>1</xdr:col>
      <xdr:colOff>171450</xdr:colOff>
      <xdr:row>1</xdr:row>
      <xdr:rowOff>38099</xdr:rowOff>
    </xdr:from>
    <xdr:to>
      <xdr:col>2</xdr:col>
      <xdr:colOff>838200</xdr:colOff>
      <xdr:row>3</xdr:row>
      <xdr:rowOff>333374</xdr:rowOff>
    </xdr:to>
    <xdr:pic>
      <xdr:nvPicPr>
        <xdr:cNvPr id="22" name="Image 2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190499"/>
          <a:ext cx="1028700" cy="6000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xdr:col>
      <xdr:colOff>10795</xdr:colOff>
      <xdr:row>7</xdr:row>
      <xdr:rowOff>380365</xdr:rowOff>
    </xdr:to>
    <xdr:pic>
      <xdr:nvPicPr>
        <xdr:cNvPr id="5" name="Picture">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a:fillRect/>
        </a:stretch>
      </xdr:blipFill>
      <xdr:spPr bwMode="auto">
        <a:xfrm>
          <a:off x="133350" y="1257300"/>
          <a:ext cx="1401445" cy="380365"/>
        </a:xfrm>
        <a:prstGeom prst="rect">
          <a:avLst/>
        </a:prstGeom>
        <a:noFill/>
        <a:ln w="9525">
          <a:noFill/>
          <a:miter lim="800000"/>
          <a:headEnd/>
          <a:tailEnd/>
        </a:ln>
      </xdr:spPr>
    </xdr:pic>
    <xdr:clientData/>
  </xdr:twoCellAnchor>
  <xdr:twoCellAnchor editAs="oneCell">
    <xdr:from>
      <xdr:col>1</xdr:col>
      <xdr:colOff>104775</xdr:colOff>
      <xdr:row>1</xdr:row>
      <xdr:rowOff>57150</xdr:rowOff>
    </xdr:from>
    <xdr:to>
      <xdr:col>1</xdr:col>
      <xdr:colOff>1133475</xdr:colOff>
      <xdr:row>3</xdr:row>
      <xdr:rowOff>276225</xdr:rowOff>
    </xdr:to>
    <xdr:pic>
      <xdr:nvPicPr>
        <xdr:cNvPr id="6" name="Imag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47650"/>
          <a:ext cx="1028700" cy="6000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1</xdr:row>
      <xdr:rowOff>104775</xdr:rowOff>
    </xdr:from>
    <xdr:to>
      <xdr:col>6</xdr:col>
      <xdr:colOff>115556</xdr:colOff>
      <xdr:row>3</xdr:row>
      <xdr:rowOff>42008</xdr:rowOff>
    </xdr:to>
    <xdr:pic>
      <xdr:nvPicPr>
        <xdr:cNvPr id="3" name="Picture 6" descr="BPI_France_RVB_fd_blan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276225"/>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1</xdr:row>
      <xdr:rowOff>137582</xdr:rowOff>
    </xdr:from>
    <xdr:to>
      <xdr:col>1</xdr:col>
      <xdr:colOff>952500</xdr:colOff>
      <xdr:row>3</xdr:row>
      <xdr:rowOff>264583</xdr:rowOff>
    </xdr:to>
    <xdr:pic>
      <xdr:nvPicPr>
        <xdr:cNvPr id="4" name="Imag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306915"/>
          <a:ext cx="1026583" cy="635001"/>
        </a:xfrm>
        <a:prstGeom prst="rect">
          <a:avLst/>
        </a:prstGeom>
        <a:noFill/>
        <a:ln>
          <a:noFill/>
        </a:ln>
      </xdr:spPr>
    </xdr:pic>
    <xdr:clientData/>
  </xdr:twoCellAnchor>
  <xdr:twoCellAnchor>
    <xdr:from>
      <xdr:col>5</xdr:col>
      <xdr:colOff>381000</xdr:colOff>
      <xdr:row>1</xdr:row>
      <xdr:rowOff>104775</xdr:rowOff>
    </xdr:from>
    <xdr:to>
      <xdr:col>7</xdr:col>
      <xdr:colOff>115556</xdr:colOff>
      <xdr:row>3</xdr:row>
      <xdr:rowOff>42008</xdr:rowOff>
    </xdr:to>
    <xdr:pic>
      <xdr:nvPicPr>
        <xdr:cNvPr id="5" name="Picture 6" descr="BPI_France_RVB_fd_blanc">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7250" y="274108"/>
          <a:ext cx="1724223" cy="445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1</xdr:row>
      <xdr:rowOff>28575</xdr:rowOff>
    </xdr:from>
    <xdr:to>
      <xdr:col>1</xdr:col>
      <xdr:colOff>1476375</xdr:colOff>
      <xdr:row>3</xdr:row>
      <xdr:rowOff>238125</xdr:rowOff>
    </xdr:to>
    <xdr:pic>
      <xdr:nvPicPr>
        <xdr:cNvPr id="2" name="Imag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00025"/>
          <a:ext cx="1400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733425</xdr:colOff>
      <xdr:row>2</xdr:row>
      <xdr:rowOff>0</xdr:rowOff>
    </xdr:from>
    <xdr:to>
      <xdr:col>7</xdr:col>
      <xdr:colOff>467981</xdr:colOff>
      <xdr:row>3</xdr:row>
      <xdr:rowOff>156308</xdr:rowOff>
    </xdr:to>
    <xdr:pic>
      <xdr:nvPicPr>
        <xdr:cNvPr id="5" name="Picture 6" descr="BPI_France_RVB_fd_blanc">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342900"/>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68034</xdr:rowOff>
    </xdr:from>
    <xdr:to>
      <xdr:col>2</xdr:col>
      <xdr:colOff>789214</xdr:colOff>
      <xdr:row>3</xdr:row>
      <xdr:rowOff>299356</xdr:rowOff>
    </xdr:to>
    <xdr:pic>
      <xdr:nvPicPr>
        <xdr:cNvPr id="4" name="Imag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571" y="244927"/>
          <a:ext cx="952500" cy="69396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4107-F47D-45BB-A421-128022C34D87}">
  <dimension ref="B4:I28"/>
  <sheetViews>
    <sheetView showGridLines="0" topLeftCell="A10" workbookViewId="0">
      <selection activeCell="E15" sqref="E15"/>
    </sheetView>
  </sheetViews>
  <sheetFormatPr baseColWidth="10" defaultColWidth="11.453125" defaultRowHeight="14.5"/>
  <cols>
    <col min="1" max="1" width="6" style="67" customWidth="1"/>
    <col min="2" max="2" width="23" style="67" customWidth="1"/>
    <col min="3" max="3" width="76.26953125" style="67" customWidth="1"/>
    <col min="4" max="16384" width="11.453125" style="67"/>
  </cols>
  <sheetData>
    <row r="4" spans="2:9" ht="21">
      <c r="C4" s="282"/>
    </row>
    <row r="5" spans="2:9" ht="21">
      <c r="C5" s="281" t="s">
        <v>198</v>
      </c>
    </row>
    <row r="8" spans="2:9" ht="15" thickBot="1"/>
    <row r="9" spans="2:9" ht="27" customHeight="1" thickBot="1">
      <c r="B9" s="330" t="s">
        <v>197</v>
      </c>
      <c r="C9" s="331"/>
    </row>
    <row r="10" spans="2:9" ht="15" thickBot="1">
      <c r="B10" s="274" t="s">
        <v>196</v>
      </c>
      <c r="C10" s="280" t="s">
        <v>195</v>
      </c>
    </row>
    <row r="11" spans="2:9" ht="15" thickBot="1">
      <c r="B11" s="274" t="s">
        <v>194</v>
      </c>
      <c r="C11" s="280" t="s">
        <v>193</v>
      </c>
    </row>
    <row r="12" spans="2:9" s="278" customFormat="1" ht="28.5" thickBot="1">
      <c r="B12" s="279" t="s">
        <v>192</v>
      </c>
      <c r="C12" s="275" t="s">
        <v>191</v>
      </c>
      <c r="D12" s="67"/>
      <c r="E12" s="67"/>
      <c r="F12" s="67"/>
      <c r="G12" s="67"/>
      <c r="H12" s="67"/>
      <c r="I12" s="67"/>
    </row>
    <row r="13" spans="2:9" s="278" customFormat="1" ht="15" thickBot="1">
      <c r="B13" s="279" t="s">
        <v>190</v>
      </c>
      <c r="C13" s="275" t="s">
        <v>189</v>
      </c>
      <c r="D13" s="67"/>
      <c r="E13" s="67"/>
      <c r="F13" s="67"/>
      <c r="G13" s="67"/>
      <c r="H13" s="67"/>
      <c r="I13" s="67"/>
    </row>
    <row r="14" spans="2:9" s="278" customFormat="1" ht="42.5" thickBot="1">
      <c r="B14" s="279"/>
      <c r="C14" s="275" t="s">
        <v>188</v>
      </c>
      <c r="D14" s="67"/>
      <c r="E14" s="67"/>
      <c r="F14" s="67"/>
      <c r="G14" s="67"/>
      <c r="H14" s="67"/>
      <c r="I14" s="67"/>
    </row>
    <row r="15" spans="2:9" s="278" customFormat="1" ht="28.5" thickBot="1">
      <c r="B15" s="279"/>
      <c r="C15" s="275" t="s">
        <v>187</v>
      </c>
      <c r="D15" s="67"/>
      <c r="E15" s="67"/>
      <c r="F15" s="67"/>
      <c r="G15" s="67"/>
      <c r="H15" s="67"/>
      <c r="I15" s="67"/>
    </row>
    <row r="16" spans="2:9" s="278" customFormat="1" ht="15" thickBot="1">
      <c r="B16" s="279" t="s">
        <v>186</v>
      </c>
      <c r="C16" s="275" t="s">
        <v>185</v>
      </c>
      <c r="D16" s="67"/>
      <c r="E16" s="67"/>
      <c r="F16" s="67"/>
      <c r="G16" s="67"/>
      <c r="H16" s="67"/>
      <c r="I16" s="67"/>
    </row>
    <row r="17" spans="2:9" s="278" customFormat="1" ht="15" thickBot="1">
      <c r="B17" s="279" t="s">
        <v>184</v>
      </c>
      <c r="C17" s="275" t="s">
        <v>183</v>
      </c>
      <c r="D17" s="67"/>
      <c r="E17" s="67"/>
      <c r="F17" s="67"/>
      <c r="G17" s="67"/>
      <c r="H17" s="67"/>
      <c r="I17" s="67"/>
    </row>
    <row r="18" spans="2:9" s="278" customFormat="1" ht="15" thickBot="1">
      <c r="B18" s="279" t="s">
        <v>182</v>
      </c>
      <c r="C18" s="275" t="s">
        <v>214</v>
      </c>
      <c r="D18" s="67"/>
      <c r="E18" s="67"/>
      <c r="F18" s="67"/>
      <c r="G18" s="67"/>
      <c r="H18" s="67"/>
      <c r="I18" s="67"/>
    </row>
    <row r="19" spans="2:9" s="278" customFormat="1" ht="15" thickBot="1">
      <c r="B19" s="279" t="s">
        <v>181</v>
      </c>
      <c r="C19" s="275" t="s">
        <v>180</v>
      </c>
      <c r="D19" s="67"/>
      <c r="E19" s="67"/>
      <c r="F19" s="67"/>
      <c r="G19" s="67"/>
      <c r="H19" s="67"/>
      <c r="I19" s="67"/>
    </row>
    <row r="20" spans="2:9" ht="15" thickBot="1">
      <c r="B20" s="277"/>
      <c r="C20" s="277"/>
    </row>
    <row r="21" spans="2:9" ht="28.5" customHeight="1" thickBot="1">
      <c r="B21" s="330" t="s">
        <v>179</v>
      </c>
      <c r="C21" s="331"/>
    </row>
    <row r="22" spans="2:9">
      <c r="B22" s="332"/>
      <c r="C22" s="276" t="s">
        <v>178</v>
      </c>
    </row>
    <row r="23" spans="2:9">
      <c r="B23" s="333"/>
      <c r="C23" s="276" t="s">
        <v>177</v>
      </c>
    </row>
    <row r="24" spans="2:9" ht="15" thickBot="1">
      <c r="B24" s="274"/>
      <c r="C24" s="275" t="s">
        <v>176</v>
      </c>
    </row>
    <row r="25" spans="2:9" ht="15" thickBot="1">
      <c r="B25" s="274"/>
      <c r="C25" s="275" t="s">
        <v>175</v>
      </c>
    </row>
    <row r="26" spans="2:9" ht="56.5" thickBot="1">
      <c r="B26" s="274"/>
      <c r="C26" s="275" t="s">
        <v>174</v>
      </c>
    </row>
    <row r="27" spans="2:9" ht="15" thickBot="1">
      <c r="B27" s="274"/>
      <c r="C27" s="275" t="s">
        <v>173</v>
      </c>
    </row>
    <row r="28" spans="2:9" ht="186.75" customHeight="1" thickBot="1">
      <c r="B28" s="274"/>
      <c r="C28" s="273" t="s">
        <v>172</v>
      </c>
    </row>
  </sheetData>
  <mergeCells count="3">
    <mergeCell ref="B9:C9"/>
    <mergeCell ref="B21:C21"/>
    <mergeCell ref="B22:B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20E5-2823-4F7B-A88C-E6479D745B6D}">
  <dimension ref="A1"/>
  <sheetViews>
    <sheetView workbookViewId="0">
      <selection activeCell="N22" sqref="N22"/>
    </sheetView>
  </sheetViews>
  <sheetFormatPr baseColWidth="10" defaultRowHeight="1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55-62A8-4345-8A80-EE88B784BB84}">
  <sheetPr>
    <tabColor rgb="FFC0C0C0"/>
  </sheetPr>
  <dimension ref="A4:LA81"/>
  <sheetViews>
    <sheetView topLeftCell="A41" zoomScaleNormal="100" zoomScaleSheetLayoutView="100" workbookViewId="0">
      <selection activeCell="AO78" sqref="AO78"/>
    </sheetView>
  </sheetViews>
  <sheetFormatPr baseColWidth="10" defaultColWidth="11.453125" defaultRowHeight="11.5"/>
  <cols>
    <col min="1" max="1" width="1.1796875" style="22" customWidth="1"/>
    <col min="2" max="2" width="5.453125" style="22" customWidth="1"/>
    <col min="3" max="3" width="19.453125" style="22" customWidth="1"/>
    <col min="4" max="4" width="2.81640625" style="22" customWidth="1"/>
    <col min="5" max="6" width="2.453125" style="22" customWidth="1"/>
    <col min="7" max="7" width="3.453125" style="22" customWidth="1"/>
    <col min="8" max="8" width="3" style="22" customWidth="1"/>
    <col min="9" max="18" width="2.453125" style="22" customWidth="1"/>
    <col min="19" max="19" width="3.1796875" style="22" customWidth="1"/>
    <col min="20" max="21" width="2.453125" style="22" customWidth="1"/>
    <col min="22" max="22" width="2.1796875" style="22" customWidth="1"/>
    <col min="23" max="23" width="9" style="22" customWidth="1"/>
    <col min="24" max="24" width="2.1796875" style="22" customWidth="1"/>
    <col min="25" max="25" width="2.453125" style="22" customWidth="1"/>
    <col min="26" max="26" width="2.81640625" style="22" customWidth="1"/>
    <col min="27" max="29" width="2.453125" style="22" customWidth="1"/>
    <col min="30" max="30" width="1" style="22" customWidth="1"/>
    <col min="31" max="31" width="2.81640625" style="22" customWidth="1"/>
    <col min="32" max="32" width="2.453125" style="22" customWidth="1"/>
    <col min="33" max="33" width="4.453125" style="22" customWidth="1"/>
    <col min="34" max="34" width="5" style="22" customWidth="1"/>
    <col min="35" max="35" width="8" style="22" customWidth="1"/>
    <col min="36" max="36" width="6.81640625" style="22" customWidth="1"/>
    <col min="37" max="37" width="5.81640625" style="22" customWidth="1"/>
    <col min="38" max="38" width="3.1796875" style="22" customWidth="1"/>
    <col min="39" max="39" width="1.81640625" style="22" customWidth="1"/>
    <col min="40" max="40" width="2.453125" style="22" customWidth="1"/>
    <col min="41" max="41" width="57.1796875" style="22" customWidth="1"/>
    <col min="42" max="42" width="11.453125" style="22"/>
    <col min="43" max="43" width="9" style="22" customWidth="1"/>
    <col min="44" max="44" width="3.81640625" style="22" customWidth="1"/>
    <col min="45" max="16384" width="11.453125" style="22"/>
  </cols>
  <sheetData>
    <row r="4" spans="1:313" s="67" customFormat="1" ht="27.75" customHeight="1">
      <c r="A4" s="22"/>
      <c r="B4" s="15"/>
      <c r="C4" s="16"/>
      <c r="D4" s="16"/>
      <c r="E4" s="17"/>
      <c r="F4" s="17"/>
      <c r="G4" s="17"/>
      <c r="H4" s="17"/>
      <c r="I4" s="17"/>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row>
    <row r="5" spans="1:313" s="67" customFormat="1" ht="83.25" customHeight="1">
      <c r="A5" s="22"/>
      <c r="B5" s="15"/>
      <c r="C5" s="139"/>
      <c r="D5" s="334" t="s">
        <v>171</v>
      </c>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140"/>
      <c r="AE5" s="140"/>
      <c r="AF5" s="140"/>
      <c r="AG5" s="140"/>
      <c r="AH5" s="140"/>
      <c r="AI5" s="140"/>
      <c r="AJ5" s="136"/>
      <c r="AK5" s="15"/>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row>
    <row r="6" spans="1:313" s="67" customFormat="1" ht="6.75" customHeight="1">
      <c r="A6" s="22"/>
      <c r="B6" s="15"/>
      <c r="C6" s="139"/>
      <c r="D6" s="139"/>
      <c r="E6" s="139"/>
      <c r="F6" s="139"/>
      <c r="G6" s="139"/>
      <c r="H6" s="139"/>
      <c r="I6" s="139"/>
      <c r="J6" s="139"/>
      <c r="K6" s="139"/>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6"/>
      <c r="AK6" s="15"/>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row>
    <row r="7" spans="1:313" s="67" customFormat="1" ht="14.5">
      <c r="A7" s="22"/>
      <c r="B7" s="18"/>
      <c r="C7" s="337"/>
      <c r="D7" s="337"/>
      <c r="E7" s="337"/>
      <c r="F7" s="337"/>
      <c r="G7" s="338"/>
      <c r="H7" s="338"/>
      <c r="I7" s="338"/>
      <c r="J7" s="338"/>
      <c r="K7" s="19"/>
      <c r="L7" s="20"/>
      <c r="M7" s="20"/>
      <c r="N7" s="18"/>
      <c r="O7" s="18"/>
      <c r="P7" s="18"/>
      <c r="Q7" s="18"/>
      <c r="R7" s="18"/>
      <c r="S7" s="18"/>
      <c r="T7" s="18"/>
      <c r="U7" s="18"/>
      <c r="V7" s="18"/>
      <c r="W7" s="18"/>
      <c r="X7" s="18"/>
      <c r="Y7" s="18"/>
      <c r="Z7" s="18"/>
      <c r="AA7" s="18"/>
      <c r="AB7" s="18"/>
      <c r="AC7" s="18"/>
      <c r="AD7" s="18"/>
      <c r="AE7" s="18"/>
      <c r="AF7" s="18"/>
      <c r="AG7" s="18"/>
      <c r="AH7" s="18"/>
      <c r="AI7" s="18"/>
      <c r="AJ7" s="18"/>
      <c r="AK7" s="18"/>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row>
    <row r="8" spans="1:313" s="67" customFormat="1" ht="27.75" customHeight="1">
      <c r="B8" s="437" t="s">
        <v>60</v>
      </c>
      <c r="C8" s="437"/>
      <c r="D8" s="438"/>
      <c r="E8" s="439"/>
      <c r="F8" s="439"/>
      <c r="G8" s="439"/>
      <c r="H8" s="439"/>
      <c r="I8" s="439"/>
      <c r="J8" s="439"/>
      <c r="K8" s="439"/>
      <c r="L8" s="439"/>
      <c r="M8" s="439"/>
      <c r="N8" s="439"/>
      <c r="O8" s="439"/>
      <c r="P8" s="439"/>
      <c r="Q8" s="439"/>
      <c r="R8" s="439"/>
      <c r="S8" s="439"/>
      <c r="T8" s="440"/>
      <c r="U8" s="442"/>
      <c r="V8" s="443"/>
      <c r="W8" s="428" t="s">
        <v>92</v>
      </c>
      <c r="X8" s="428"/>
      <c r="Y8" s="428"/>
      <c r="Z8" s="428"/>
      <c r="AA8" s="428"/>
      <c r="AB8" s="428"/>
      <c r="AC8" s="18"/>
      <c r="AD8" s="407"/>
      <c r="AE8" s="408"/>
      <c r="AF8" s="408"/>
      <c r="AG8" s="408"/>
      <c r="AH8" s="408"/>
      <c r="AI8" s="408"/>
      <c r="AJ8" s="408"/>
      <c r="AK8" s="409"/>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row>
    <row r="9" spans="1:313" s="67" customFormat="1" ht="30.75" customHeight="1">
      <c r="B9" s="444"/>
      <c r="C9" s="444"/>
      <c r="D9" s="444"/>
      <c r="E9" s="6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row>
    <row r="10" spans="1:313" ht="14.25" customHeight="1">
      <c r="B10" s="21"/>
      <c r="C10" s="130"/>
      <c r="D10" s="130"/>
      <c r="E10" s="130"/>
      <c r="F10" s="65"/>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21"/>
      <c r="AJ10" s="21"/>
      <c r="AK10" s="21"/>
      <c r="AL10" s="2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row>
    <row r="11" spans="1:313" ht="12" customHeight="1">
      <c r="B11" s="2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1"/>
      <c r="AJ11" s="21"/>
      <c r="AK11" s="21"/>
      <c r="AL11" s="2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row>
    <row r="12" spans="1:313" ht="27" customHeight="1">
      <c r="B12" s="21"/>
      <c r="C12" s="23"/>
      <c r="D12" s="3"/>
      <c r="E12" s="3"/>
      <c r="F12" s="3"/>
      <c r="G12" s="3"/>
      <c r="H12" s="3"/>
      <c r="I12" s="3"/>
      <c r="J12" s="339" t="s">
        <v>55</v>
      </c>
      <c r="K12" s="340"/>
      <c r="L12" s="340"/>
      <c r="M12" s="340"/>
      <c r="N12" s="340"/>
      <c r="O12" s="340"/>
      <c r="P12" s="340"/>
      <c r="Q12" s="340"/>
      <c r="R12" s="340"/>
      <c r="S12" s="340"/>
      <c r="T12" s="340"/>
      <c r="U12" s="340"/>
      <c r="V12" s="340"/>
      <c r="W12" s="340"/>
      <c r="X12" s="340"/>
      <c r="Y12" s="340"/>
      <c r="Z12" s="341"/>
      <c r="AA12" s="3"/>
      <c r="AB12" s="21"/>
      <c r="AC12" s="21"/>
      <c r="AD12" s="21"/>
      <c r="AE12" s="446" t="s">
        <v>35</v>
      </c>
      <c r="AF12" s="446"/>
      <c r="AG12" s="446"/>
      <c r="AH12" s="447"/>
      <c r="AI12" s="404"/>
      <c r="AJ12" s="405"/>
      <c r="AK12" s="406"/>
      <c r="AL12" s="2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row>
    <row r="13" spans="1:313" ht="8.25" customHeight="1">
      <c r="B13" s="21"/>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21"/>
      <c r="AJ13" s="21"/>
      <c r="AK13" s="21"/>
      <c r="AL13" s="21"/>
      <c r="AO13" s="243"/>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row>
    <row r="14" spans="1:313" ht="32.15" customHeight="1">
      <c r="B14" s="21"/>
      <c r="C14" s="23" t="s">
        <v>93</v>
      </c>
      <c r="D14" s="3"/>
      <c r="E14" s="3"/>
      <c r="F14" s="3"/>
      <c r="G14" s="3"/>
      <c r="H14" s="3"/>
      <c r="I14" s="3"/>
      <c r="J14" s="339" t="s">
        <v>56</v>
      </c>
      <c r="K14" s="340"/>
      <c r="L14" s="340"/>
      <c r="M14" s="340"/>
      <c r="N14" s="340"/>
      <c r="O14" s="340"/>
      <c r="P14" s="340"/>
      <c r="Q14" s="340"/>
      <c r="R14" s="340"/>
      <c r="S14" s="340"/>
      <c r="T14" s="340"/>
      <c r="U14" s="340"/>
      <c r="V14" s="340"/>
      <c r="W14" s="340"/>
      <c r="X14" s="340"/>
      <c r="Y14" s="340"/>
      <c r="Z14" s="341"/>
      <c r="AA14" s="3"/>
      <c r="AB14" s="417" t="s">
        <v>94</v>
      </c>
      <c r="AC14" s="417"/>
      <c r="AD14" s="417"/>
      <c r="AE14" s="417"/>
      <c r="AF14" s="417"/>
      <c r="AG14" s="417"/>
      <c r="AH14" s="417"/>
      <c r="AI14" s="417"/>
      <c r="AJ14" s="21"/>
      <c r="AK14" s="21"/>
      <c r="AL14" s="2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row>
    <row r="15" spans="1:313" ht="11.15" customHeight="1">
      <c r="B15" s="21"/>
      <c r="C15" s="23"/>
      <c r="D15" s="3"/>
      <c r="E15" s="3"/>
      <c r="F15" s="3"/>
      <c r="G15" s="3"/>
      <c r="H15" s="3"/>
      <c r="I15" s="3"/>
      <c r="J15" s="268"/>
      <c r="K15" s="268"/>
      <c r="L15" s="268"/>
      <c r="M15" s="268"/>
      <c r="N15" s="268"/>
      <c r="O15" s="268"/>
      <c r="P15" s="268"/>
      <c r="Q15" s="268"/>
      <c r="R15" s="268"/>
      <c r="S15" s="268"/>
      <c r="T15" s="268"/>
      <c r="U15" s="268"/>
      <c r="V15" s="268"/>
      <c r="W15" s="268"/>
      <c r="X15" s="268"/>
      <c r="Y15" s="268"/>
      <c r="Z15" s="268"/>
      <c r="AA15" s="3"/>
      <c r="AB15" s="244"/>
      <c r="AC15" s="244"/>
      <c r="AD15" s="244"/>
      <c r="AE15" s="244"/>
      <c r="AF15" s="244"/>
      <c r="AG15" s="244"/>
      <c r="AH15" s="244"/>
      <c r="AI15" s="244"/>
      <c r="AJ15" s="21"/>
      <c r="AK15" s="21"/>
      <c r="AL15" s="2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row>
    <row r="16" spans="1:313" ht="27" customHeight="1">
      <c r="B16" s="21"/>
      <c r="C16" s="263" t="s">
        <v>167</v>
      </c>
      <c r="D16" s="264"/>
      <c r="E16" s="264"/>
      <c r="F16" s="264"/>
      <c r="G16" s="264"/>
      <c r="H16" s="264"/>
      <c r="I16" s="264"/>
      <c r="J16" s="265"/>
      <c r="K16" s="21"/>
      <c r="L16" s="21"/>
      <c r="M16" s="21"/>
      <c r="N16" s="21"/>
      <c r="O16" s="21"/>
      <c r="P16" s="435"/>
      <c r="Q16" s="436"/>
      <c r="R16" s="266" t="s">
        <v>164</v>
      </c>
      <c r="S16" s="21"/>
      <c r="T16" s="266"/>
      <c r="U16" s="435"/>
      <c r="V16" s="436"/>
      <c r="W16" s="266" t="s">
        <v>165</v>
      </c>
      <c r="X16" s="21"/>
      <c r="Y16" s="21"/>
      <c r="Z16" s="21"/>
      <c r="AA16" s="21"/>
      <c r="AB16" s="21"/>
      <c r="AC16" s="21"/>
      <c r="AD16" s="21"/>
      <c r="AE16" s="21"/>
      <c r="AF16" s="21"/>
      <c r="AG16" s="21"/>
      <c r="AH16" s="21"/>
      <c r="AI16" s="21"/>
      <c r="AJ16" s="21"/>
      <c r="AK16" s="267"/>
      <c r="AL16" s="2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row>
    <row r="17" spans="2:313" ht="7.5" customHeight="1">
      <c r="B17" s="21"/>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21"/>
      <c r="AJ17" s="21"/>
      <c r="AK17" s="21"/>
      <c r="AL17" s="2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row>
    <row r="18" spans="2:313" ht="36.75" customHeight="1">
      <c r="B18" s="21"/>
      <c r="C18" s="418" t="s">
        <v>36</v>
      </c>
      <c r="D18" s="419"/>
      <c r="E18" s="419"/>
      <c r="F18" s="419"/>
      <c r="G18" s="419"/>
      <c r="H18" s="419"/>
      <c r="I18" s="419"/>
      <c r="J18" s="419"/>
      <c r="K18" s="419"/>
      <c r="L18" s="419"/>
      <c r="M18" s="419"/>
      <c r="N18" s="419"/>
      <c r="O18" s="419"/>
      <c r="P18" s="419"/>
      <c r="Q18" s="419"/>
      <c r="R18" s="420"/>
      <c r="S18" s="421"/>
      <c r="T18" s="131"/>
      <c r="U18" s="131"/>
      <c r="V18" s="25"/>
      <c r="W18" s="426" t="s">
        <v>61</v>
      </c>
      <c r="X18" s="426"/>
      <c r="Y18" s="426"/>
      <c r="Z18" s="426"/>
      <c r="AA18" s="426"/>
      <c r="AB18" s="426"/>
      <c r="AC18" s="426"/>
      <c r="AD18" s="426"/>
      <c r="AE18" s="426"/>
      <c r="AF18" s="426"/>
      <c r="AG18" s="426"/>
      <c r="AH18" s="426"/>
      <c r="AI18" s="426"/>
      <c r="AJ18" s="426"/>
      <c r="AK18" s="426"/>
      <c r="AL18" s="31"/>
      <c r="AM18" s="32"/>
      <c r="AN18" s="32"/>
      <c r="AO18" s="57" t="s">
        <v>50</v>
      </c>
      <c r="AR18" s="33"/>
      <c r="AS18" s="33"/>
      <c r="AT18" s="336"/>
      <c r="AU18" s="336"/>
      <c r="AV18" s="336"/>
      <c r="AW18" s="336"/>
      <c r="AX18" s="336"/>
    </row>
    <row r="19" spans="2:313" s="5" customFormat="1" ht="4.5" customHeight="1">
      <c r="B19" s="3"/>
      <c r="C19" s="133"/>
      <c r="D19" s="127"/>
      <c r="E19" s="128"/>
      <c r="F19" s="133"/>
      <c r="G19" s="133"/>
      <c r="H19" s="133"/>
      <c r="I19" s="133"/>
      <c r="J19" s="133"/>
      <c r="K19" s="133"/>
      <c r="L19" s="133"/>
      <c r="M19" s="133"/>
      <c r="N19" s="133"/>
      <c r="O19" s="133"/>
      <c r="P19" s="133"/>
      <c r="Q19" s="133"/>
      <c r="R19" s="133"/>
      <c r="S19" s="133"/>
      <c r="T19" s="131"/>
      <c r="U19" s="131"/>
      <c r="V19" s="25"/>
      <c r="W19" s="133"/>
      <c r="X19" s="26"/>
      <c r="Y19" s="27"/>
      <c r="Z19" s="27"/>
      <c r="AA19" s="28"/>
      <c r="AB19" s="129"/>
      <c r="AC19" s="34"/>
      <c r="AD19" s="35"/>
      <c r="AE19" s="30"/>
      <c r="AF19" s="30"/>
      <c r="AG19" s="3"/>
      <c r="AH19" s="3"/>
      <c r="AI19" s="30"/>
      <c r="AJ19" s="30"/>
      <c r="AK19" s="30"/>
      <c r="AL19" s="30"/>
    </row>
    <row r="20" spans="2:313" s="5" customFormat="1" ht="22" customHeight="1">
      <c r="B20" s="3"/>
      <c r="C20" s="133" t="s">
        <v>98</v>
      </c>
      <c r="D20" s="422" t="s">
        <v>37</v>
      </c>
      <c r="E20" s="423"/>
      <c r="F20" s="416"/>
      <c r="G20" s="411"/>
      <c r="H20" s="411"/>
      <c r="I20" s="411"/>
      <c r="J20" s="411"/>
      <c r="K20" s="411"/>
      <c r="L20" s="411"/>
      <c r="M20" s="411"/>
      <c r="N20" s="411"/>
      <c r="O20" s="411"/>
      <c r="P20" s="411"/>
      <c r="Q20" s="411"/>
      <c r="R20" s="411"/>
      <c r="S20" s="412"/>
      <c r="T20" s="131"/>
      <c r="U20" s="131"/>
      <c r="V20" s="25"/>
      <c r="W20" s="141" t="s">
        <v>98</v>
      </c>
      <c r="X20" s="26"/>
      <c r="Y20" s="27"/>
      <c r="Z20" s="27"/>
      <c r="AA20" s="28"/>
      <c r="AB20" s="424" t="s">
        <v>38</v>
      </c>
      <c r="AC20" s="425"/>
      <c r="AD20" s="36"/>
      <c r="AE20" s="416"/>
      <c r="AF20" s="411"/>
      <c r="AG20" s="411"/>
      <c r="AH20" s="411"/>
      <c r="AI20" s="411"/>
      <c r="AJ20" s="411"/>
      <c r="AK20" s="411"/>
      <c r="AL20" s="30"/>
    </row>
    <row r="21" spans="2:313" s="5" customFormat="1" ht="4.5" customHeight="1">
      <c r="B21" s="3"/>
      <c r="C21" s="133"/>
      <c r="D21" s="127"/>
      <c r="E21" s="128"/>
      <c r="F21" s="133"/>
      <c r="G21" s="133"/>
      <c r="H21" s="133"/>
      <c r="I21" s="133"/>
      <c r="J21" s="133"/>
      <c r="K21" s="133"/>
      <c r="L21" s="133"/>
      <c r="M21" s="133"/>
      <c r="N21" s="133"/>
      <c r="O21" s="133"/>
      <c r="P21" s="133"/>
      <c r="Q21" s="133"/>
      <c r="R21" s="133"/>
      <c r="S21" s="133"/>
      <c r="T21" s="131"/>
      <c r="U21" s="131"/>
      <c r="V21" s="25"/>
      <c r="W21" s="133"/>
      <c r="X21" s="26"/>
      <c r="Y21" s="27"/>
      <c r="Z21" s="27"/>
      <c r="AA21" s="28"/>
      <c r="AB21" s="129"/>
      <c r="AC21" s="29"/>
      <c r="AD21" s="35"/>
      <c r="AE21" s="30"/>
      <c r="AF21" s="30"/>
      <c r="AG21" s="3"/>
      <c r="AH21" s="3"/>
      <c r="AI21" s="30"/>
      <c r="AJ21" s="30"/>
      <c r="AK21" s="30"/>
      <c r="AL21" s="30"/>
    </row>
    <row r="22" spans="2:313" s="5" customFormat="1" ht="22" customHeight="1">
      <c r="B22" s="3"/>
      <c r="C22" s="126" t="s">
        <v>39</v>
      </c>
      <c r="D22" s="410"/>
      <c r="E22" s="411"/>
      <c r="F22" s="411"/>
      <c r="G22" s="411"/>
      <c r="H22" s="411"/>
      <c r="I22" s="411"/>
      <c r="J22" s="411"/>
      <c r="K22" s="411"/>
      <c r="L22" s="411"/>
      <c r="M22" s="411"/>
      <c r="N22" s="411"/>
      <c r="O22" s="411"/>
      <c r="P22" s="411"/>
      <c r="Q22" s="411"/>
      <c r="R22" s="411"/>
      <c r="S22" s="412"/>
      <c r="T22" s="131"/>
      <c r="U22" s="131"/>
      <c r="V22" s="25"/>
      <c r="W22" s="413" t="s">
        <v>39</v>
      </c>
      <c r="X22" s="414"/>
      <c r="Y22" s="415"/>
      <c r="Z22" s="415"/>
      <c r="AA22" s="30"/>
      <c r="AB22" s="416"/>
      <c r="AC22" s="411"/>
      <c r="AD22" s="411"/>
      <c r="AE22" s="411"/>
      <c r="AF22" s="411"/>
      <c r="AG22" s="411"/>
      <c r="AH22" s="411"/>
      <c r="AI22" s="411"/>
      <c r="AJ22" s="411"/>
      <c r="AK22" s="412"/>
      <c r="AL22" s="30"/>
    </row>
    <row r="23" spans="2:313" s="5" customFormat="1" ht="4.5" customHeight="1">
      <c r="B23" s="3"/>
      <c r="C23" s="133"/>
      <c r="D23" s="127"/>
      <c r="E23" s="128"/>
      <c r="F23" s="133"/>
      <c r="G23" s="133"/>
      <c r="H23" s="133"/>
      <c r="I23" s="133"/>
      <c r="J23" s="133"/>
      <c r="K23" s="133"/>
      <c r="L23" s="133"/>
      <c r="M23" s="133"/>
      <c r="N23" s="133"/>
      <c r="O23" s="133"/>
      <c r="P23" s="133"/>
      <c r="Q23" s="133"/>
      <c r="R23" s="133"/>
      <c r="S23" s="133"/>
      <c r="T23" s="131"/>
      <c r="U23" s="131"/>
      <c r="V23" s="25"/>
      <c r="W23" s="133"/>
      <c r="X23" s="26"/>
      <c r="Y23" s="27"/>
      <c r="Z23" s="27"/>
      <c r="AA23" s="28"/>
      <c r="AB23" s="129"/>
      <c r="AC23" s="29"/>
      <c r="AD23" s="35"/>
      <c r="AE23" s="30"/>
      <c r="AF23" s="30"/>
      <c r="AG23" s="3"/>
      <c r="AH23" s="3"/>
      <c r="AI23" s="30"/>
      <c r="AJ23" s="30"/>
      <c r="AK23" s="30"/>
      <c r="AL23" s="30"/>
    </row>
    <row r="24" spans="2:313" s="5" customFormat="1" ht="22" customHeight="1">
      <c r="B24" s="3"/>
      <c r="C24" s="126" t="s">
        <v>40</v>
      </c>
      <c r="D24" s="434"/>
      <c r="E24" s="411"/>
      <c r="F24" s="411"/>
      <c r="G24" s="411"/>
      <c r="H24" s="411"/>
      <c r="I24" s="411"/>
      <c r="J24" s="411"/>
      <c r="K24" s="411"/>
      <c r="L24" s="411"/>
      <c r="M24" s="411"/>
      <c r="N24" s="411"/>
      <c r="O24" s="411"/>
      <c r="P24" s="411"/>
      <c r="Q24" s="411"/>
      <c r="R24" s="411"/>
      <c r="S24" s="412"/>
      <c r="T24" s="131"/>
      <c r="U24" s="131"/>
      <c r="V24" s="25"/>
      <c r="W24" s="413" t="s">
        <v>40</v>
      </c>
      <c r="X24" s="415"/>
      <c r="Y24" s="415"/>
      <c r="Z24" s="415"/>
      <c r="AA24" s="30"/>
      <c r="AB24" s="416"/>
      <c r="AC24" s="411"/>
      <c r="AD24" s="411"/>
      <c r="AE24" s="411"/>
      <c r="AF24" s="411"/>
      <c r="AG24" s="411"/>
      <c r="AH24" s="411"/>
      <c r="AI24" s="411"/>
      <c r="AJ24" s="411"/>
      <c r="AK24" s="412"/>
      <c r="AL24" s="30"/>
      <c r="AO24" s="429" t="s">
        <v>59</v>
      </c>
      <c r="AP24" s="430"/>
      <c r="AQ24" s="430"/>
    </row>
    <row r="25" spans="2:313" s="5" customFormat="1" ht="4.5" customHeight="1">
      <c r="B25" s="3"/>
      <c r="C25" s="133"/>
      <c r="D25" s="127"/>
      <c r="E25" s="128"/>
      <c r="F25" s="133"/>
      <c r="G25" s="133"/>
      <c r="H25" s="133"/>
      <c r="I25" s="133"/>
      <c r="J25" s="133"/>
      <c r="K25" s="133"/>
      <c r="L25" s="133"/>
      <c r="M25" s="133"/>
      <c r="N25" s="133"/>
      <c r="O25" s="133"/>
      <c r="P25" s="133"/>
      <c r="Q25" s="133"/>
      <c r="R25" s="133"/>
      <c r="S25" s="133"/>
      <c r="T25" s="131"/>
      <c r="U25" s="131"/>
      <c r="V25" s="25"/>
      <c r="W25" s="133"/>
      <c r="X25" s="26"/>
      <c r="Y25" s="27"/>
      <c r="Z25" s="27"/>
      <c r="AA25" s="28"/>
      <c r="AB25" s="129"/>
      <c r="AC25" s="29"/>
      <c r="AD25" s="35"/>
      <c r="AE25" s="30"/>
      <c r="AF25" s="30"/>
      <c r="AG25" s="3"/>
      <c r="AH25" s="3"/>
      <c r="AI25" s="30"/>
      <c r="AJ25" s="30"/>
      <c r="AK25" s="30"/>
      <c r="AL25" s="30"/>
      <c r="AO25" s="429"/>
      <c r="AP25" s="430"/>
      <c r="AQ25" s="430"/>
    </row>
    <row r="26" spans="2:313" s="5" customFormat="1" ht="22" customHeight="1">
      <c r="B26" s="3"/>
      <c r="C26" s="126" t="s">
        <v>41</v>
      </c>
      <c r="D26" s="431"/>
      <c r="E26" s="411"/>
      <c r="F26" s="411"/>
      <c r="G26" s="411"/>
      <c r="H26" s="411"/>
      <c r="I26" s="411"/>
      <c r="J26" s="411"/>
      <c r="K26" s="411"/>
      <c r="L26" s="411"/>
      <c r="M26" s="411"/>
      <c r="N26" s="411"/>
      <c r="O26" s="411"/>
      <c r="P26" s="411"/>
      <c r="Q26" s="411"/>
      <c r="R26" s="411"/>
      <c r="S26" s="412"/>
      <c r="T26" s="131"/>
      <c r="U26" s="131"/>
      <c r="V26" s="25"/>
      <c r="W26" s="413" t="s">
        <v>41</v>
      </c>
      <c r="X26" s="414"/>
      <c r="Y26" s="415"/>
      <c r="Z26" s="415"/>
      <c r="AA26" s="30"/>
      <c r="AB26" s="416"/>
      <c r="AC26" s="411"/>
      <c r="AD26" s="411"/>
      <c r="AE26" s="411"/>
      <c r="AF26" s="411"/>
      <c r="AG26" s="411"/>
      <c r="AH26" s="411"/>
      <c r="AI26" s="411"/>
      <c r="AJ26" s="411"/>
      <c r="AK26" s="412"/>
      <c r="AL26" s="30"/>
      <c r="AO26" s="430"/>
      <c r="AP26" s="430"/>
      <c r="AQ26" s="430"/>
    </row>
    <row r="27" spans="2:313" s="5" customFormat="1" ht="4.5" customHeight="1">
      <c r="B27" s="3"/>
      <c r="C27" s="133"/>
      <c r="D27" s="127"/>
      <c r="E27" s="128"/>
      <c r="F27" s="133"/>
      <c r="G27" s="133"/>
      <c r="H27" s="133"/>
      <c r="I27" s="133"/>
      <c r="J27" s="133"/>
      <c r="K27" s="133"/>
      <c r="L27" s="133"/>
      <c r="M27" s="133"/>
      <c r="N27" s="133"/>
      <c r="O27" s="133"/>
      <c r="P27" s="133"/>
      <c r="Q27" s="133"/>
      <c r="R27" s="133"/>
      <c r="S27" s="133"/>
      <c r="T27" s="131"/>
      <c r="U27" s="131"/>
      <c r="V27" s="25"/>
      <c r="W27" s="133"/>
      <c r="X27" s="26"/>
      <c r="Y27" s="27"/>
      <c r="Z27" s="27"/>
      <c r="AA27" s="28"/>
      <c r="AB27" s="129"/>
      <c r="AC27" s="29"/>
      <c r="AD27" s="35"/>
      <c r="AE27" s="30"/>
      <c r="AF27" s="30"/>
      <c r="AG27" s="3"/>
      <c r="AH27" s="3"/>
      <c r="AI27" s="30"/>
      <c r="AJ27" s="30"/>
      <c r="AK27" s="30"/>
      <c r="AL27" s="30"/>
      <c r="AO27" s="430"/>
      <c r="AP27" s="430"/>
      <c r="AQ27" s="430"/>
    </row>
    <row r="28" spans="2:313" s="5" customFormat="1" ht="29.25" customHeight="1">
      <c r="B28" s="3"/>
      <c r="C28" s="126" t="s">
        <v>79</v>
      </c>
      <c r="D28" s="432"/>
      <c r="E28" s="411"/>
      <c r="F28" s="411"/>
      <c r="G28" s="411"/>
      <c r="H28" s="411"/>
      <c r="I28" s="411"/>
      <c r="J28" s="411"/>
      <c r="K28" s="411"/>
      <c r="L28" s="411"/>
      <c r="M28" s="411"/>
      <c r="N28" s="411"/>
      <c r="O28" s="411"/>
      <c r="P28" s="411"/>
      <c r="Q28" s="411"/>
      <c r="R28" s="411"/>
      <c r="S28" s="412"/>
      <c r="T28" s="131"/>
      <c r="U28" s="131"/>
      <c r="V28" s="25"/>
      <c r="W28" s="413" t="s">
        <v>79</v>
      </c>
      <c r="X28" s="433"/>
      <c r="Y28" s="433"/>
      <c r="Z28" s="433"/>
      <c r="AA28" s="30"/>
      <c r="AB28" s="416"/>
      <c r="AC28" s="411"/>
      <c r="AD28" s="411"/>
      <c r="AE28" s="411"/>
      <c r="AF28" s="411"/>
      <c r="AG28" s="411"/>
      <c r="AH28" s="411"/>
      <c r="AI28" s="411"/>
      <c r="AJ28" s="411"/>
      <c r="AK28" s="412"/>
      <c r="AL28" s="30"/>
      <c r="AO28" s="430"/>
      <c r="AP28" s="430"/>
      <c r="AQ28" s="430"/>
    </row>
    <row r="29" spans="2:313" s="5" customFormat="1" ht="17.149999999999999" customHeight="1">
      <c r="B29" s="3"/>
      <c r="C29" s="133"/>
      <c r="D29" s="127"/>
      <c r="E29" s="128"/>
      <c r="F29" s="133"/>
      <c r="G29" s="133"/>
      <c r="H29" s="133"/>
      <c r="I29" s="133"/>
      <c r="J29" s="133"/>
      <c r="K29" s="133"/>
      <c r="L29" s="133"/>
      <c r="M29" s="133"/>
      <c r="N29" s="133"/>
      <c r="O29" s="133"/>
      <c r="P29" s="133"/>
      <c r="Q29" s="133"/>
      <c r="R29" s="133"/>
      <c r="S29" s="133"/>
      <c r="T29" s="131"/>
      <c r="U29" s="131"/>
      <c r="V29" s="25"/>
      <c r="W29" s="133"/>
      <c r="X29" s="26"/>
      <c r="Y29" s="27"/>
      <c r="Z29" s="27"/>
      <c r="AA29" s="28"/>
      <c r="AB29" s="129"/>
      <c r="AC29" s="34"/>
      <c r="AD29" s="37"/>
      <c r="AE29" s="30"/>
      <c r="AF29" s="30"/>
      <c r="AG29" s="3"/>
      <c r="AH29" s="3"/>
      <c r="AI29" s="30"/>
      <c r="AJ29" s="30"/>
      <c r="AK29" s="30"/>
      <c r="AL29" s="30"/>
      <c r="AO29" s="58"/>
      <c r="AP29" s="58"/>
      <c r="AQ29" s="58"/>
    </row>
    <row r="30" spans="2:313" s="5" customFormat="1" ht="4.5" customHeight="1">
      <c r="B30" s="3"/>
      <c r="C30" s="239"/>
      <c r="D30" s="240"/>
      <c r="E30" s="241"/>
      <c r="F30" s="239"/>
      <c r="G30" s="239"/>
      <c r="H30" s="239"/>
      <c r="I30" s="239"/>
      <c r="J30" s="239"/>
      <c r="K30" s="239"/>
      <c r="L30" s="239"/>
      <c r="M30" s="239"/>
      <c r="N30" s="239"/>
      <c r="O30" s="239"/>
      <c r="P30" s="239"/>
      <c r="Q30" s="239"/>
      <c r="R30" s="239"/>
      <c r="S30" s="239"/>
      <c r="T30" s="131"/>
      <c r="U30" s="131"/>
      <c r="V30" s="25"/>
      <c r="W30" s="239"/>
      <c r="X30" s="26"/>
      <c r="Y30" s="27"/>
      <c r="Z30" s="27"/>
      <c r="AA30" s="28"/>
      <c r="AB30" s="242"/>
      <c r="AC30" s="34"/>
      <c r="AD30" s="37"/>
      <c r="AE30" s="30"/>
      <c r="AF30" s="30"/>
      <c r="AG30" s="3"/>
      <c r="AH30" s="3"/>
      <c r="AI30" s="30"/>
      <c r="AJ30" s="30"/>
      <c r="AK30" s="30"/>
      <c r="AL30" s="30"/>
      <c r="AO30" s="58"/>
      <c r="AP30" s="58"/>
      <c r="AQ30" s="58"/>
    </row>
    <row r="31" spans="2:313" s="5" customFormat="1" ht="54.75" customHeight="1">
      <c r="B31" s="3"/>
      <c r="C31" s="126" t="s">
        <v>42</v>
      </c>
      <c r="D31" s="441"/>
      <c r="E31" s="411"/>
      <c r="F31" s="411"/>
      <c r="G31" s="411"/>
      <c r="H31" s="411"/>
      <c r="I31" s="411"/>
      <c r="J31" s="411"/>
      <c r="K31" s="411"/>
      <c r="L31" s="411"/>
      <c r="M31" s="411"/>
      <c r="N31" s="411"/>
      <c r="O31" s="411"/>
      <c r="P31" s="411"/>
      <c r="Q31" s="411"/>
      <c r="R31" s="411"/>
      <c r="S31" s="412"/>
      <c r="T31" s="131"/>
      <c r="U31" s="131"/>
      <c r="V31" s="25"/>
      <c r="W31" s="413" t="s">
        <v>42</v>
      </c>
      <c r="X31" s="414"/>
      <c r="Y31" s="415"/>
      <c r="Z31" s="415"/>
      <c r="AA31" s="30"/>
      <c r="AB31" s="416"/>
      <c r="AC31" s="411"/>
      <c r="AD31" s="411"/>
      <c r="AE31" s="411"/>
      <c r="AF31" s="411"/>
      <c r="AG31" s="411"/>
      <c r="AH31" s="411"/>
      <c r="AI31" s="411"/>
      <c r="AJ31" s="411"/>
      <c r="AK31" s="412"/>
      <c r="AL31" s="30"/>
    </row>
    <row r="32" spans="2:313" s="5" customFormat="1" ht="15.75" customHeight="1">
      <c r="B32" s="3"/>
      <c r="C32" s="38"/>
      <c r="D32" s="38"/>
      <c r="E32" s="38"/>
      <c r="F32" s="38"/>
      <c r="G32" s="38"/>
      <c r="H32" s="38"/>
      <c r="I32" s="38"/>
      <c r="J32" s="38"/>
      <c r="K32" s="38"/>
      <c r="L32" s="38"/>
      <c r="M32" s="38"/>
      <c r="N32" s="38"/>
      <c r="O32" s="38"/>
      <c r="P32" s="38"/>
      <c r="Q32" s="38"/>
      <c r="R32" s="38"/>
      <c r="S32" s="38"/>
      <c r="T32" s="38"/>
      <c r="U32" s="38"/>
      <c r="V32" s="130"/>
      <c r="W32" s="130"/>
      <c r="X32" s="3"/>
      <c r="Y32" s="38"/>
      <c r="Z32" s="38"/>
      <c r="AA32" s="38"/>
      <c r="AB32" s="38"/>
      <c r="AC32" s="38"/>
      <c r="AD32" s="38"/>
      <c r="AE32" s="38"/>
      <c r="AF32" s="38"/>
      <c r="AG32" s="38"/>
      <c r="AH32" s="38"/>
      <c r="AI32" s="38"/>
      <c r="AJ32" s="38"/>
      <c r="AK32" s="38"/>
      <c r="AL32" s="38"/>
    </row>
    <row r="33" spans="2:58" s="5" customFormat="1" ht="23.25" customHeight="1">
      <c r="B33" s="3"/>
      <c r="C33" s="133"/>
      <c r="D33" s="39"/>
      <c r="E33" s="39"/>
      <c r="F33" s="39"/>
      <c r="G33" s="39"/>
      <c r="H33" s="39"/>
      <c r="I33" s="39"/>
      <c r="J33" s="39"/>
      <c r="K33" s="39"/>
      <c r="L33" s="39"/>
      <c r="M33" s="39"/>
      <c r="N33" s="39"/>
      <c r="O33" s="39"/>
      <c r="P33" s="39"/>
      <c r="Q33" s="39"/>
      <c r="R33" s="39"/>
      <c r="S33" s="39"/>
      <c r="T33" s="39"/>
      <c r="U33" s="39"/>
      <c r="V33" s="133"/>
      <c r="W33" s="40"/>
      <c r="X33" s="133"/>
      <c r="Y33" s="133"/>
      <c r="Z33" s="133"/>
      <c r="AA33" s="133"/>
      <c r="AB33" s="133"/>
      <c r="AC33" s="133"/>
      <c r="AD33" s="133"/>
      <c r="AE33" s="133"/>
      <c r="AF33" s="133"/>
      <c r="AG33" s="130"/>
      <c r="AH33" s="3"/>
      <c r="AI33" s="130"/>
      <c r="AJ33" s="130"/>
      <c r="AK33" s="130"/>
      <c r="AL33" s="130"/>
    </row>
    <row r="34" spans="2:58" ht="24.75" customHeight="1">
      <c r="B34" s="21"/>
      <c r="C34" s="390"/>
      <c r="D34" s="391"/>
      <c r="E34" s="391"/>
      <c r="F34" s="391"/>
      <c r="G34" s="391"/>
      <c r="H34" s="391"/>
      <c r="I34" s="391"/>
      <c r="J34" s="41"/>
      <c r="K34" s="133"/>
      <c r="L34" s="133"/>
      <c r="M34" s="133"/>
      <c r="N34" s="133"/>
      <c r="O34" s="133"/>
      <c r="P34" s="133"/>
      <c r="Q34" s="133"/>
      <c r="R34" s="133"/>
      <c r="S34" s="133"/>
      <c r="T34" s="133"/>
      <c r="U34" s="133"/>
      <c r="V34" s="133"/>
      <c r="W34" s="133"/>
      <c r="X34" s="24"/>
      <c r="Y34" s="24"/>
      <c r="Z34" s="24"/>
      <c r="AA34" s="24"/>
      <c r="AB34" s="24"/>
      <c r="AC34" s="392"/>
      <c r="AD34" s="393"/>
      <c r="AE34" s="393"/>
      <c r="AF34" s="393"/>
      <c r="AG34" s="394"/>
      <c r="AH34" s="395"/>
      <c r="AI34" s="130"/>
      <c r="AJ34" s="21"/>
      <c r="AK34" s="21"/>
      <c r="AL34" s="21"/>
      <c r="AO34" s="42"/>
    </row>
    <row r="35" spans="2:58" s="5" customFormat="1" ht="4.5" customHeight="1">
      <c r="B35" s="3"/>
      <c r="C35" s="133"/>
      <c r="D35" s="127"/>
      <c r="E35" s="128"/>
      <c r="F35" s="133"/>
      <c r="G35" s="133"/>
      <c r="H35" s="133"/>
      <c r="I35" s="133"/>
      <c r="J35" s="133"/>
      <c r="K35" s="133"/>
      <c r="L35" s="133"/>
      <c r="M35" s="133"/>
      <c r="N35" s="133"/>
      <c r="O35" s="133"/>
      <c r="P35" s="133"/>
      <c r="Q35" s="133"/>
      <c r="R35" s="133"/>
      <c r="S35" s="133"/>
      <c r="T35" s="131"/>
      <c r="U35" s="131"/>
      <c r="V35" s="25"/>
      <c r="W35" s="133"/>
      <c r="X35" s="26"/>
      <c r="Y35" s="27"/>
      <c r="Z35" s="27"/>
      <c r="AA35" s="28"/>
      <c r="AB35" s="129"/>
      <c r="AC35" s="34"/>
      <c r="AD35" s="35"/>
      <c r="AE35" s="30"/>
      <c r="AF35" s="30"/>
      <c r="AG35" s="3"/>
      <c r="AH35" s="3"/>
      <c r="AI35" s="30"/>
      <c r="AJ35" s="30"/>
      <c r="AK35" s="30"/>
      <c r="AL35" s="30"/>
    </row>
    <row r="36" spans="2:58" s="5" customFormat="1" ht="25.5" customHeight="1">
      <c r="B36" s="3"/>
      <c r="C36" s="135"/>
      <c r="D36" s="392" t="s">
        <v>95</v>
      </c>
      <c r="E36" s="396"/>
      <c r="F36" s="396"/>
      <c r="G36" s="396"/>
      <c r="H36" s="396"/>
      <c r="I36" s="396"/>
      <c r="J36" s="396"/>
      <c r="K36" s="372"/>
      <c r="L36" s="373"/>
      <c r="M36" s="373"/>
      <c r="N36" s="373"/>
      <c r="O36" s="373"/>
      <c r="P36" s="373"/>
      <c r="Q36" s="373"/>
      <c r="R36" s="373"/>
      <c r="S36" s="373"/>
      <c r="T36" s="373"/>
      <c r="U36" s="373"/>
      <c r="V36" s="373"/>
      <c r="W36" s="373"/>
      <c r="X36" s="373"/>
      <c r="Y36" s="374"/>
      <c r="Z36" s="370" t="s">
        <v>43</v>
      </c>
      <c r="AA36" s="371"/>
      <c r="AB36" s="371"/>
      <c r="AC36" s="371"/>
      <c r="AD36" s="372"/>
      <c r="AE36" s="373"/>
      <c r="AF36" s="373"/>
      <c r="AG36" s="373"/>
      <c r="AH36" s="373"/>
      <c r="AI36" s="373"/>
      <c r="AJ36" s="373"/>
      <c r="AK36" s="374"/>
      <c r="AL36" s="130"/>
      <c r="AQ36" s="6"/>
      <c r="AR36" s="402"/>
      <c r="AS36" s="402"/>
      <c r="AT36" s="402"/>
    </row>
    <row r="37" spans="2:58" s="5" customFormat="1" ht="4.5" customHeight="1">
      <c r="B37" s="3"/>
      <c r="C37" s="133"/>
      <c r="D37" s="127"/>
      <c r="E37" s="128"/>
      <c r="F37" s="133"/>
      <c r="G37" s="133"/>
      <c r="H37" s="133"/>
      <c r="I37" s="133"/>
      <c r="J37" s="133"/>
      <c r="K37" s="133"/>
      <c r="L37" s="133"/>
      <c r="M37" s="133"/>
      <c r="N37" s="133"/>
      <c r="O37" s="133"/>
      <c r="P37" s="133"/>
      <c r="Q37" s="133"/>
      <c r="R37" s="133"/>
      <c r="S37" s="133"/>
      <c r="T37" s="131"/>
      <c r="U37" s="131"/>
      <c r="V37" s="25"/>
      <c r="W37" s="133"/>
      <c r="X37" s="26"/>
      <c r="Y37" s="27"/>
      <c r="Z37" s="27"/>
      <c r="AA37" s="28"/>
      <c r="AB37" s="129"/>
      <c r="AC37" s="29"/>
      <c r="AD37" s="37"/>
      <c r="AE37" s="30"/>
      <c r="AF37" s="30"/>
      <c r="AG37" s="3"/>
      <c r="AH37" s="3"/>
      <c r="AI37" s="30"/>
      <c r="AJ37" s="30"/>
      <c r="AK37" s="30"/>
      <c r="AL37" s="30"/>
    </row>
    <row r="38" spans="2:58" s="5" customFormat="1" ht="24.75" customHeight="1">
      <c r="B38" s="3"/>
      <c r="C38" s="370" t="s">
        <v>40</v>
      </c>
      <c r="D38" s="371"/>
      <c r="E38" s="371"/>
      <c r="F38" s="371"/>
      <c r="G38" s="371"/>
      <c r="H38" s="371"/>
      <c r="I38" s="133"/>
      <c r="J38" s="133"/>
      <c r="K38" s="372"/>
      <c r="L38" s="373"/>
      <c r="M38" s="373"/>
      <c r="N38" s="373"/>
      <c r="O38" s="373"/>
      <c r="P38" s="373"/>
      <c r="Q38" s="373"/>
      <c r="R38" s="373"/>
      <c r="S38" s="373"/>
      <c r="T38" s="373"/>
      <c r="U38" s="373"/>
      <c r="V38" s="373"/>
      <c r="W38" s="373"/>
      <c r="X38" s="373"/>
      <c r="Y38" s="374"/>
      <c r="Z38" s="370" t="s">
        <v>44</v>
      </c>
      <c r="AA38" s="371"/>
      <c r="AB38" s="371"/>
      <c r="AC38" s="371"/>
      <c r="AD38" s="403"/>
      <c r="AE38" s="373"/>
      <c r="AF38" s="373"/>
      <c r="AG38" s="373"/>
      <c r="AH38" s="373"/>
      <c r="AI38" s="373"/>
      <c r="AJ38" s="373"/>
      <c r="AK38" s="374"/>
      <c r="AL38" s="130"/>
      <c r="AQ38" s="6"/>
      <c r="AR38" s="132"/>
      <c r="AS38" s="6"/>
      <c r="AT38" s="132"/>
    </row>
    <row r="39" spans="2:58" s="5" customFormat="1" ht="4.5" customHeight="1">
      <c r="B39" s="3"/>
      <c r="C39" s="133"/>
      <c r="D39" s="127"/>
      <c r="E39" s="128"/>
      <c r="F39" s="133"/>
      <c r="G39" s="133"/>
      <c r="H39" s="133"/>
      <c r="I39" s="133"/>
      <c r="J39" s="133"/>
      <c r="K39" s="397"/>
      <c r="L39" s="397"/>
      <c r="M39" s="397"/>
      <c r="N39" s="397"/>
      <c r="O39" s="397"/>
      <c r="P39" s="397"/>
      <c r="Q39" s="397"/>
      <c r="R39" s="397"/>
      <c r="S39" s="397"/>
      <c r="T39" s="397"/>
      <c r="U39" s="397"/>
      <c r="V39" s="397"/>
      <c r="W39" s="397"/>
      <c r="X39" s="397"/>
      <c r="Y39" s="397"/>
      <c r="Z39" s="27"/>
      <c r="AA39" s="28"/>
      <c r="AB39" s="129"/>
      <c r="AC39" s="29"/>
      <c r="AD39" s="37"/>
      <c r="AE39" s="30"/>
      <c r="AF39" s="30"/>
      <c r="AG39" s="3"/>
      <c r="AH39" s="3"/>
      <c r="AI39" s="30"/>
      <c r="AJ39" s="30"/>
      <c r="AK39" s="30"/>
      <c r="AL39" s="30"/>
    </row>
    <row r="40" spans="2:58" s="5" customFormat="1" ht="24.75" customHeight="1">
      <c r="B40" s="3"/>
      <c r="C40" s="370" t="s">
        <v>42</v>
      </c>
      <c r="D40" s="370"/>
      <c r="E40" s="370"/>
      <c r="F40" s="370"/>
      <c r="G40" s="370"/>
      <c r="H40" s="370"/>
      <c r="I40" s="133"/>
      <c r="J40" s="133"/>
      <c r="K40" s="375"/>
      <c r="L40" s="376"/>
      <c r="M40" s="376"/>
      <c r="N40" s="376"/>
      <c r="O40" s="376"/>
      <c r="P40" s="376"/>
      <c r="Q40" s="376"/>
      <c r="R40" s="376"/>
      <c r="S40" s="376"/>
      <c r="T40" s="376"/>
      <c r="U40" s="376"/>
      <c r="V40" s="376"/>
      <c r="W40" s="376"/>
      <c r="X40" s="376"/>
      <c r="Y40" s="377"/>
      <c r="Z40" s="370" t="s">
        <v>45</v>
      </c>
      <c r="AA40" s="371"/>
      <c r="AB40" s="371"/>
      <c r="AC40" s="371"/>
      <c r="AD40" s="372"/>
      <c r="AE40" s="373"/>
      <c r="AF40" s="373"/>
      <c r="AG40" s="373"/>
      <c r="AH40" s="373"/>
      <c r="AI40" s="373"/>
      <c r="AJ40" s="373"/>
      <c r="AK40" s="374"/>
      <c r="AL40" s="130"/>
      <c r="AQ40" s="6"/>
      <c r="AR40" s="132"/>
      <c r="AS40" s="6"/>
      <c r="AT40" s="132"/>
    </row>
    <row r="41" spans="2:58" s="5" customFormat="1" ht="33.75" customHeight="1">
      <c r="B41" s="3"/>
      <c r="C41" s="370"/>
      <c r="D41" s="370"/>
      <c r="E41" s="370"/>
      <c r="F41" s="370"/>
      <c r="G41" s="370"/>
      <c r="H41" s="370"/>
      <c r="I41" s="39"/>
      <c r="J41" s="39"/>
      <c r="K41" s="378"/>
      <c r="L41" s="379"/>
      <c r="M41" s="379"/>
      <c r="N41" s="379"/>
      <c r="O41" s="379"/>
      <c r="P41" s="379"/>
      <c r="Q41" s="379"/>
      <c r="R41" s="379"/>
      <c r="S41" s="379"/>
      <c r="T41" s="379"/>
      <c r="U41" s="379"/>
      <c r="V41" s="379"/>
      <c r="W41" s="379"/>
      <c r="X41" s="379"/>
      <c r="Y41" s="380"/>
      <c r="Z41" s="370"/>
      <c r="AA41" s="371"/>
      <c r="AB41" s="371"/>
      <c r="AC41" s="371"/>
      <c r="AD41" s="371"/>
      <c r="AE41" s="130"/>
      <c r="AF41" s="130"/>
      <c r="AG41" s="130"/>
      <c r="AH41" s="130"/>
      <c r="AI41" s="130"/>
      <c r="AJ41" s="130"/>
      <c r="AK41" s="130"/>
      <c r="AL41" s="130"/>
      <c r="AQ41" s="6"/>
      <c r="AR41" s="132"/>
      <c r="AS41" s="6"/>
      <c r="AT41" s="132"/>
    </row>
    <row r="42" spans="2:58" s="5" customFormat="1" ht="12.75" customHeight="1">
      <c r="B42" s="3"/>
      <c r="C42" s="133"/>
      <c r="D42" s="39"/>
      <c r="E42" s="39"/>
      <c r="F42" s="39"/>
      <c r="G42" s="39"/>
      <c r="H42" s="39"/>
      <c r="I42" s="39"/>
      <c r="J42" s="39"/>
      <c r="K42" s="39"/>
      <c r="L42" s="39"/>
      <c r="M42" s="39"/>
      <c r="N42" s="39"/>
      <c r="O42" s="39"/>
      <c r="P42" s="39"/>
      <c r="Q42" s="39"/>
      <c r="R42" s="39"/>
      <c r="S42" s="39"/>
      <c r="T42" s="39"/>
      <c r="U42" s="39"/>
      <c r="V42" s="133"/>
      <c r="W42" s="40"/>
      <c r="X42" s="133"/>
      <c r="Y42" s="130"/>
      <c r="Z42" s="133"/>
      <c r="AA42" s="39"/>
      <c r="AB42" s="39"/>
      <c r="AC42" s="39"/>
      <c r="AD42" s="134"/>
      <c r="AE42" s="130"/>
      <c r="AF42" s="130"/>
      <c r="AG42" s="130"/>
      <c r="AH42" s="130"/>
      <c r="AI42" s="130"/>
      <c r="AJ42" s="130"/>
      <c r="AK42" s="130"/>
      <c r="AL42" s="130"/>
      <c r="AQ42" s="6"/>
      <c r="AR42" s="132"/>
      <c r="AS42" s="6"/>
      <c r="AT42" s="132"/>
    </row>
    <row r="43" spans="2:58" s="5" customFormat="1" ht="24.75" customHeight="1">
      <c r="B43" s="3"/>
      <c r="C43" s="133"/>
      <c r="D43" s="39"/>
      <c r="E43" s="39"/>
      <c r="F43" s="39"/>
      <c r="G43" s="39"/>
      <c r="H43" s="39"/>
      <c r="I43" s="39"/>
      <c r="J43" s="39"/>
      <c r="K43" s="39"/>
      <c r="L43" s="39"/>
      <c r="M43" s="39"/>
      <c r="N43" s="39"/>
      <c r="O43" s="39"/>
      <c r="P43" s="39"/>
      <c r="Q43" s="39"/>
      <c r="R43" s="39"/>
      <c r="S43" s="39"/>
      <c r="T43" s="39"/>
      <c r="U43" s="39"/>
      <c r="V43" s="133"/>
      <c r="W43" s="40"/>
      <c r="X43" s="133"/>
      <c r="Y43" s="130"/>
      <c r="Z43" s="133"/>
      <c r="AA43" s="39"/>
      <c r="AB43" s="39"/>
      <c r="AC43" s="39"/>
      <c r="AD43" s="134"/>
      <c r="AE43" s="130"/>
      <c r="AF43" s="130"/>
      <c r="AG43" s="130"/>
      <c r="AH43" s="130"/>
      <c r="AI43" s="130"/>
      <c r="AJ43" s="130"/>
      <c r="AK43" s="130"/>
      <c r="AL43" s="130"/>
      <c r="AQ43" s="6"/>
      <c r="AR43" s="132"/>
      <c r="AS43" s="6"/>
      <c r="AT43" s="132"/>
    </row>
    <row r="44" spans="2:58" s="5" customFormat="1" ht="14.5">
      <c r="B44" s="3"/>
      <c r="C44" s="398" t="s">
        <v>51</v>
      </c>
      <c r="D44" s="399"/>
      <c r="E44" s="399"/>
      <c r="F44" s="399"/>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1"/>
      <c r="AL44" s="62"/>
      <c r="AQ44" s="6"/>
      <c r="AR44" s="132"/>
      <c r="AS44" s="6"/>
      <c r="AT44" s="132"/>
    </row>
    <row r="45" spans="2:58" s="5" customFormat="1" ht="14.5">
      <c r="B45" s="3"/>
      <c r="C45" s="60"/>
      <c r="D45" s="60"/>
      <c r="E45" s="60"/>
      <c r="F45" s="60"/>
      <c r="G45" s="60"/>
      <c r="H45" s="60"/>
      <c r="I45" s="60"/>
      <c r="J45" s="60"/>
      <c r="K45" s="60"/>
      <c r="L45" s="60"/>
      <c r="M45" s="60"/>
      <c r="N45" s="60"/>
      <c r="O45" s="61"/>
      <c r="P45" s="61"/>
      <c r="Q45" s="61"/>
      <c r="R45" s="61"/>
      <c r="S45" s="61"/>
      <c r="T45" s="61"/>
      <c r="U45" s="61"/>
      <c r="V45" s="61"/>
      <c r="W45" s="61"/>
      <c r="X45" s="61"/>
      <c r="Y45" s="61"/>
      <c r="Z45" s="61"/>
      <c r="AA45" s="61"/>
      <c r="AB45" s="61"/>
      <c r="AC45" s="61"/>
      <c r="AD45" s="61"/>
      <c r="AE45" s="61"/>
      <c r="AF45" s="61"/>
      <c r="AG45" s="61"/>
      <c r="AH45" s="61"/>
      <c r="AI45" s="61"/>
      <c r="AJ45" s="61"/>
      <c r="AK45" s="61"/>
      <c r="AL45" s="62"/>
      <c r="AQ45" s="6"/>
      <c r="AR45" s="132"/>
      <c r="AS45" s="6"/>
      <c r="AT45" s="132"/>
    </row>
    <row r="46" spans="2:58" s="5" customFormat="1" ht="14.5">
      <c r="B46" s="3"/>
      <c r="C46" s="388" t="s">
        <v>91</v>
      </c>
      <c r="D46" s="388"/>
      <c r="E46" s="388"/>
      <c r="F46" s="388"/>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62"/>
      <c r="AQ46" s="6"/>
      <c r="AR46" s="132"/>
      <c r="AS46" s="6"/>
      <c r="AT46" s="132"/>
    </row>
    <row r="47" spans="2:58" s="5" customFormat="1" ht="29.25" customHeight="1">
      <c r="B47" s="3"/>
      <c r="C47" s="359" t="s">
        <v>2</v>
      </c>
      <c r="D47" s="359"/>
      <c r="E47" s="359"/>
      <c r="F47" s="359"/>
      <c r="G47" s="359"/>
      <c r="H47" s="363" t="s">
        <v>3</v>
      </c>
      <c r="I47" s="387"/>
      <c r="J47" s="387"/>
      <c r="K47" s="387"/>
      <c r="L47" s="387"/>
      <c r="M47" s="387"/>
      <c r="N47" s="387"/>
      <c r="O47" s="387"/>
      <c r="P47" s="387"/>
      <c r="Q47" s="387"/>
      <c r="R47" s="365"/>
      <c r="S47" s="366"/>
      <c r="T47" s="363" t="s">
        <v>4</v>
      </c>
      <c r="U47" s="365"/>
      <c r="V47" s="365"/>
      <c r="W47" s="365"/>
      <c r="X47" s="365"/>
      <c r="Y47" s="366"/>
      <c r="Z47" s="363" t="s">
        <v>53</v>
      </c>
      <c r="AA47" s="367"/>
      <c r="AB47" s="367"/>
      <c r="AC47" s="367"/>
      <c r="AD47" s="367"/>
      <c r="AE47" s="367"/>
      <c r="AF47" s="367"/>
      <c r="AG47" s="364"/>
      <c r="AH47" s="363" t="s">
        <v>5</v>
      </c>
      <c r="AI47" s="364"/>
      <c r="AJ47" s="359" t="s">
        <v>6</v>
      </c>
      <c r="AK47" s="359"/>
      <c r="AL47" s="133"/>
      <c r="AM47" s="39"/>
      <c r="AN47" s="39"/>
      <c r="AO47" s="39"/>
      <c r="AP47" s="134"/>
      <c r="AQ47" s="130"/>
      <c r="AR47" s="130"/>
      <c r="AS47" s="130"/>
      <c r="AT47" s="130"/>
      <c r="AU47" s="130"/>
      <c r="AV47" s="130"/>
      <c r="AW47" s="130"/>
      <c r="AX47" s="130"/>
      <c r="BC47" s="6"/>
      <c r="BD47" s="132"/>
      <c r="BE47" s="6"/>
      <c r="BF47" s="132"/>
    </row>
    <row r="48" spans="2:58" s="5" customFormat="1" ht="21" customHeight="1">
      <c r="B48" s="3"/>
      <c r="C48" s="351"/>
      <c r="D48" s="352"/>
      <c r="E48" s="352"/>
      <c r="F48" s="352"/>
      <c r="G48" s="352"/>
      <c r="H48" s="356"/>
      <c r="I48" s="357"/>
      <c r="J48" s="357"/>
      <c r="K48" s="357"/>
      <c r="L48" s="357"/>
      <c r="M48" s="357"/>
      <c r="N48" s="357"/>
      <c r="O48" s="357"/>
      <c r="P48" s="357"/>
      <c r="Q48" s="357"/>
      <c r="R48" s="357"/>
      <c r="S48" s="358"/>
      <c r="T48" s="356"/>
      <c r="U48" s="357"/>
      <c r="V48" s="357"/>
      <c r="W48" s="357"/>
      <c r="X48" s="357"/>
      <c r="Y48" s="357"/>
      <c r="Z48" s="356"/>
      <c r="AA48" s="357"/>
      <c r="AB48" s="357"/>
      <c r="AC48" s="357"/>
      <c r="AD48" s="357"/>
      <c r="AE48" s="357"/>
      <c r="AF48" s="357"/>
      <c r="AG48" s="358"/>
      <c r="AH48" s="345"/>
      <c r="AI48" s="346"/>
      <c r="AJ48" s="347"/>
      <c r="AK48" s="348"/>
      <c r="AL48" s="130"/>
      <c r="AQ48" s="6"/>
      <c r="AR48" s="132"/>
      <c r="AS48" s="6"/>
      <c r="AT48" s="132"/>
    </row>
    <row r="49" spans="2:46" s="5" customFormat="1" ht="21" customHeight="1">
      <c r="B49" s="3"/>
      <c r="C49" s="351"/>
      <c r="D49" s="352"/>
      <c r="E49" s="352"/>
      <c r="F49" s="352"/>
      <c r="G49" s="352"/>
      <c r="H49" s="356"/>
      <c r="I49" s="357"/>
      <c r="J49" s="357"/>
      <c r="K49" s="357"/>
      <c r="L49" s="357"/>
      <c r="M49" s="357"/>
      <c r="N49" s="357"/>
      <c r="O49" s="357"/>
      <c r="P49" s="357"/>
      <c r="Q49" s="357"/>
      <c r="R49" s="357"/>
      <c r="S49" s="358"/>
      <c r="T49" s="356"/>
      <c r="U49" s="357"/>
      <c r="V49" s="357"/>
      <c r="W49" s="357"/>
      <c r="X49" s="357"/>
      <c r="Y49" s="357"/>
      <c r="Z49" s="356"/>
      <c r="AA49" s="357"/>
      <c r="AB49" s="357"/>
      <c r="AC49" s="357"/>
      <c r="AD49" s="357"/>
      <c r="AE49" s="357"/>
      <c r="AF49" s="357"/>
      <c r="AG49" s="358"/>
      <c r="AH49" s="345"/>
      <c r="AI49" s="346"/>
      <c r="AJ49" s="347"/>
      <c r="AK49" s="348"/>
      <c r="AL49" s="130"/>
      <c r="AQ49" s="6"/>
      <c r="AR49" s="132"/>
      <c r="AS49" s="6"/>
      <c r="AT49" s="132"/>
    </row>
    <row r="50" spans="2:46" s="5" customFormat="1" ht="21" customHeight="1">
      <c r="B50" s="3"/>
      <c r="C50" s="351"/>
      <c r="D50" s="352"/>
      <c r="E50" s="352"/>
      <c r="F50" s="352"/>
      <c r="G50" s="352"/>
      <c r="H50" s="356"/>
      <c r="I50" s="357"/>
      <c r="J50" s="357"/>
      <c r="K50" s="357"/>
      <c r="L50" s="357"/>
      <c r="M50" s="357"/>
      <c r="N50" s="357"/>
      <c r="O50" s="357"/>
      <c r="P50" s="357"/>
      <c r="Q50" s="357"/>
      <c r="R50" s="357"/>
      <c r="S50" s="358"/>
      <c r="T50" s="356"/>
      <c r="U50" s="357"/>
      <c r="V50" s="357"/>
      <c r="W50" s="357"/>
      <c r="X50" s="357"/>
      <c r="Y50" s="357"/>
      <c r="Z50" s="356"/>
      <c r="AA50" s="357"/>
      <c r="AB50" s="357"/>
      <c r="AC50" s="357"/>
      <c r="AD50" s="357"/>
      <c r="AE50" s="357"/>
      <c r="AF50" s="357"/>
      <c r="AG50" s="358"/>
      <c r="AH50" s="345"/>
      <c r="AI50" s="346"/>
      <c r="AJ50" s="347"/>
      <c r="AK50" s="348"/>
      <c r="AL50" s="130"/>
      <c r="AQ50" s="6"/>
      <c r="AR50" s="132"/>
      <c r="AS50" s="6"/>
      <c r="AT50" s="132"/>
    </row>
    <row r="51" spans="2:46" s="5" customFormat="1" ht="21" customHeight="1">
      <c r="B51" s="3"/>
      <c r="C51" s="351"/>
      <c r="D51" s="352"/>
      <c r="E51" s="352"/>
      <c r="F51" s="352"/>
      <c r="G51" s="352"/>
      <c r="H51" s="356"/>
      <c r="I51" s="357"/>
      <c r="J51" s="357"/>
      <c r="K51" s="357"/>
      <c r="L51" s="357"/>
      <c r="M51" s="357"/>
      <c r="N51" s="357"/>
      <c r="O51" s="357"/>
      <c r="P51" s="357"/>
      <c r="Q51" s="357"/>
      <c r="R51" s="357"/>
      <c r="S51" s="358"/>
      <c r="T51" s="356"/>
      <c r="U51" s="357"/>
      <c r="V51" s="357"/>
      <c r="W51" s="357"/>
      <c r="X51" s="357"/>
      <c r="Y51" s="357"/>
      <c r="Z51" s="356"/>
      <c r="AA51" s="357"/>
      <c r="AB51" s="357"/>
      <c r="AC51" s="357"/>
      <c r="AD51" s="357"/>
      <c r="AE51" s="357"/>
      <c r="AF51" s="357"/>
      <c r="AG51" s="358"/>
      <c r="AH51" s="345"/>
      <c r="AI51" s="346"/>
      <c r="AJ51" s="347"/>
      <c r="AK51" s="348"/>
      <c r="AL51" s="130"/>
      <c r="AQ51" s="6"/>
      <c r="AR51" s="132"/>
      <c r="AS51" s="6"/>
      <c r="AT51" s="132"/>
    </row>
    <row r="52" spans="2:46" s="5" customFormat="1" ht="21" customHeight="1">
      <c r="B52" s="3"/>
      <c r="C52" s="351"/>
      <c r="D52" s="352"/>
      <c r="E52" s="352"/>
      <c r="F52" s="352"/>
      <c r="G52" s="352"/>
      <c r="H52" s="356"/>
      <c r="I52" s="357"/>
      <c r="J52" s="357"/>
      <c r="K52" s="357"/>
      <c r="L52" s="357"/>
      <c r="M52" s="357"/>
      <c r="N52" s="357"/>
      <c r="O52" s="357"/>
      <c r="P52" s="357"/>
      <c r="Q52" s="357"/>
      <c r="R52" s="357"/>
      <c r="S52" s="358"/>
      <c r="T52" s="356"/>
      <c r="U52" s="357"/>
      <c r="V52" s="357"/>
      <c r="W52" s="357"/>
      <c r="X52" s="357"/>
      <c r="Y52" s="357"/>
      <c r="Z52" s="356"/>
      <c r="AA52" s="357"/>
      <c r="AB52" s="357"/>
      <c r="AC52" s="357"/>
      <c r="AD52" s="357"/>
      <c r="AE52" s="357"/>
      <c r="AF52" s="357"/>
      <c r="AG52" s="358"/>
      <c r="AH52" s="345"/>
      <c r="AI52" s="346"/>
      <c r="AJ52" s="347"/>
      <c r="AK52" s="348"/>
      <c r="AL52" s="130"/>
      <c r="AQ52" s="6"/>
      <c r="AR52" s="132"/>
      <c r="AS52" s="6"/>
      <c r="AT52" s="132"/>
    </row>
    <row r="53" spans="2:46" s="5" customFormat="1" ht="21" customHeight="1">
      <c r="B53" s="3"/>
      <c r="C53" s="351"/>
      <c r="D53" s="352"/>
      <c r="E53" s="352"/>
      <c r="F53" s="352"/>
      <c r="G53" s="352"/>
      <c r="H53" s="356"/>
      <c r="I53" s="357"/>
      <c r="J53" s="357"/>
      <c r="K53" s="357"/>
      <c r="L53" s="357"/>
      <c r="M53" s="357"/>
      <c r="N53" s="357"/>
      <c r="O53" s="357"/>
      <c r="P53" s="357"/>
      <c r="Q53" s="357"/>
      <c r="R53" s="357"/>
      <c r="S53" s="358"/>
      <c r="T53" s="356"/>
      <c r="U53" s="357"/>
      <c r="V53" s="357"/>
      <c r="W53" s="357"/>
      <c r="X53" s="357"/>
      <c r="Y53" s="357"/>
      <c r="Z53" s="356"/>
      <c r="AA53" s="357"/>
      <c r="AB53" s="357"/>
      <c r="AC53" s="357"/>
      <c r="AD53" s="357"/>
      <c r="AE53" s="357"/>
      <c r="AF53" s="357"/>
      <c r="AG53" s="358"/>
      <c r="AH53" s="345"/>
      <c r="AI53" s="346"/>
      <c r="AJ53" s="347"/>
      <c r="AK53" s="348"/>
      <c r="AL53" s="130"/>
      <c r="AQ53" s="6"/>
      <c r="AR53" s="132"/>
      <c r="AS53" s="6"/>
      <c r="AT53" s="132"/>
    </row>
    <row r="54" spans="2:46" s="5" customFormat="1" ht="21" customHeight="1">
      <c r="B54" s="3"/>
      <c r="C54" s="351"/>
      <c r="D54" s="352"/>
      <c r="E54" s="352"/>
      <c r="F54" s="352"/>
      <c r="G54" s="352"/>
      <c r="H54" s="356"/>
      <c r="I54" s="357"/>
      <c r="J54" s="357"/>
      <c r="K54" s="357"/>
      <c r="L54" s="357"/>
      <c r="M54" s="357"/>
      <c r="N54" s="357"/>
      <c r="O54" s="357"/>
      <c r="P54" s="357"/>
      <c r="Q54" s="357"/>
      <c r="R54" s="357"/>
      <c r="S54" s="358"/>
      <c r="T54" s="356"/>
      <c r="U54" s="357"/>
      <c r="V54" s="357"/>
      <c r="W54" s="357"/>
      <c r="X54" s="357"/>
      <c r="Y54" s="357"/>
      <c r="Z54" s="356"/>
      <c r="AA54" s="357"/>
      <c r="AB54" s="357"/>
      <c r="AC54" s="357"/>
      <c r="AD54" s="357"/>
      <c r="AE54" s="357"/>
      <c r="AF54" s="357"/>
      <c r="AG54" s="358"/>
      <c r="AH54" s="345"/>
      <c r="AI54" s="346"/>
      <c r="AJ54" s="347"/>
      <c r="AK54" s="348"/>
      <c r="AL54" s="130"/>
      <c r="AQ54" s="6"/>
      <c r="AR54" s="132"/>
      <c r="AS54" s="6"/>
      <c r="AT54" s="132"/>
    </row>
    <row r="55" spans="2:46" s="5" customFormat="1" ht="21" customHeight="1">
      <c r="B55" s="3"/>
      <c r="C55" s="351"/>
      <c r="D55" s="352"/>
      <c r="E55" s="352"/>
      <c r="F55" s="352"/>
      <c r="G55" s="352"/>
      <c r="H55" s="356"/>
      <c r="I55" s="357"/>
      <c r="J55" s="357"/>
      <c r="K55" s="357"/>
      <c r="L55" s="357"/>
      <c r="M55" s="357"/>
      <c r="N55" s="357"/>
      <c r="O55" s="357"/>
      <c r="P55" s="357"/>
      <c r="Q55" s="357"/>
      <c r="R55" s="357"/>
      <c r="S55" s="358"/>
      <c r="T55" s="356"/>
      <c r="U55" s="357"/>
      <c r="V55" s="357"/>
      <c r="W55" s="357"/>
      <c r="X55" s="357"/>
      <c r="Y55" s="357"/>
      <c r="Z55" s="356"/>
      <c r="AA55" s="357"/>
      <c r="AB55" s="357"/>
      <c r="AC55" s="357"/>
      <c r="AD55" s="357"/>
      <c r="AE55" s="357"/>
      <c r="AF55" s="357"/>
      <c r="AG55" s="358"/>
      <c r="AH55" s="345"/>
      <c r="AI55" s="346"/>
      <c r="AJ55" s="347"/>
      <c r="AK55" s="348"/>
      <c r="AL55" s="130"/>
      <c r="AQ55" s="6"/>
      <c r="AR55" s="132"/>
      <c r="AS55" s="6"/>
      <c r="AT55" s="132"/>
    </row>
    <row r="56" spans="2:46" s="5" customFormat="1" ht="21" customHeight="1">
      <c r="B56" s="3"/>
      <c r="C56" s="351"/>
      <c r="D56" s="352"/>
      <c r="E56" s="352"/>
      <c r="F56" s="352"/>
      <c r="G56" s="352"/>
      <c r="H56" s="356"/>
      <c r="I56" s="357"/>
      <c r="J56" s="357"/>
      <c r="K56" s="357"/>
      <c r="L56" s="357"/>
      <c r="M56" s="357"/>
      <c r="N56" s="357"/>
      <c r="O56" s="357"/>
      <c r="P56" s="357"/>
      <c r="Q56" s="357"/>
      <c r="R56" s="357"/>
      <c r="S56" s="358"/>
      <c r="T56" s="356"/>
      <c r="U56" s="357"/>
      <c r="V56" s="357"/>
      <c r="W56" s="357"/>
      <c r="X56" s="357"/>
      <c r="Y56" s="357"/>
      <c r="Z56" s="356"/>
      <c r="AA56" s="357"/>
      <c r="AB56" s="357"/>
      <c r="AC56" s="357"/>
      <c r="AD56" s="357"/>
      <c r="AE56" s="357"/>
      <c r="AF56" s="357"/>
      <c r="AG56" s="358"/>
      <c r="AH56" s="345"/>
      <c r="AI56" s="346"/>
      <c r="AJ56" s="347"/>
      <c r="AK56" s="348"/>
      <c r="AL56" s="130"/>
      <c r="AQ56" s="6"/>
      <c r="AR56" s="132"/>
      <c r="AS56" s="6"/>
      <c r="AT56" s="132"/>
    </row>
    <row r="57" spans="2:46" s="5" customFormat="1" ht="19.5" customHeight="1">
      <c r="B57" s="3"/>
      <c r="C57" s="354" t="s">
        <v>7</v>
      </c>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130"/>
      <c r="AQ57" s="6"/>
      <c r="AR57" s="132"/>
      <c r="AS57" s="6"/>
      <c r="AT57" s="132"/>
    </row>
    <row r="58" spans="2:46" s="5" customFormat="1" ht="14.25" customHeight="1">
      <c r="B58" s="3"/>
      <c r="C58" s="388" t="s">
        <v>52</v>
      </c>
      <c r="D58" s="388"/>
      <c r="E58" s="388"/>
      <c r="F58" s="388"/>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130"/>
      <c r="AQ58" s="6"/>
      <c r="AR58" s="132"/>
      <c r="AS58" s="6"/>
      <c r="AT58" s="132"/>
    </row>
    <row r="59" spans="2:46" s="5" customFormat="1" ht="32.25" customHeight="1">
      <c r="B59" s="3"/>
      <c r="C59" s="359" t="s">
        <v>2</v>
      </c>
      <c r="D59" s="359"/>
      <c r="E59" s="359"/>
      <c r="F59" s="359"/>
      <c r="G59" s="359"/>
      <c r="H59" s="363" t="s">
        <v>3</v>
      </c>
      <c r="I59" s="387"/>
      <c r="J59" s="387"/>
      <c r="K59" s="387"/>
      <c r="L59" s="387"/>
      <c r="M59" s="387"/>
      <c r="N59" s="387"/>
      <c r="O59" s="387"/>
      <c r="P59" s="387"/>
      <c r="Q59" s="387"/>
      <c r="R59" s="365"/>
      <c r="S59" s="366"/>
      <c r="T59" s="363" t="s">
        <v>4</v>
      </c>
      <c r="U59" s="365"/>
      <c r="V59" s="365"/>
      <c r="W59" s="365"/>
      <c r="X59" s="365"/>
      <c r="Y59" s="366"/>
      <c r="Z59" s="363" t="s">
        <v>53</v>
      </c>
      <c r="AA59" s="367"/>
      <c r="AB59" s="367"/>
      <c r="AC59" s="367"/>
      <c r="AD59" s="367"/>
      <c r="AE59" s="367"/>
      <c r="AF59" s="367"/>
      <c r="AG59" s="364"/>
      <c r="AH59" s="363" t="s">
        <v>5</v>
      </c>
      <c r="AI59" s="364"/>
      <c r="AJ59" s="359" t="s">
        <v>6</v>
      </c>
      <c r="AK59" s="359"/>
      <c r="AL59" s="130"/>
      <c r="AQ59" s="6"/>
      <c r="AR59" s="132"/>
      <c r="AS59" s="6"/>
      <c r="AT59" s="132"/>
    </row>
    <row r="60" spans="2:46" s="5" customFormat="1" ht="22.5" customHeight="1">
      <c r="B60" s="3"/>
      <c r="C60" s="349"/>
      <c r="D60" s="350"/>
      <c r="E60" s="350"/>
      <c r="F60" s="350"/>
      <c r="G60" s="350"/>
      <c r="H60" s="342"/>
      <c r="I60" s="343"/>
      <c r="J60" s="343"/>
      <c r="K60" s="343"/>
      <c r="L60" s="343"/>
      <c r="M60" s="343"/>
      <c r="N60" s="343"/>
      <c r="O60" s="343"/>
      <c r="P60" s="343"/>
      <c r="Q60" s="343"/>
      <c r="R60" s="343"/>
      <c r="S60" s="344"/>
      <c r="T60" s="342"/>
      <c r="U60" s="343"/>
      <c r="V60" s="343"/>
      <c r="W60" s="343"/>
      <c r="X60" s="343"/>
      <c r="Y60" s="343"/>
      <c r="Z60" s="342"/>
      <c r="AA60" s="343"/>
      <c r="AB60" s="343"/>
      <c r="AC60" s="343"/>
      <c r="AD60" s="343"/>
      <c r="AE60" s="343"/>
      <c r="AF60" s="343"/>
      <c r="AG60" s="344"/>
      <c r="AH60" s="345"/>
      <c r="AI60" s="346"/>
      <c r="AJ60" s="347"/>
      <c r="AK60" s="348"/>
      <c r="AL60" s="130"/>
      <c r="AQ60" s="6"/>
      <c r="AR60" s="132"/>
      <c r="AS60" s="6"/>
      <c r="AT60" s="132"/>
    </row>
    <row r="61" spans="2:46" s="5" customFormat="1" ht="22.5" customHeight="1">
      <c r="B61" s="3"/>
      <c r="C61" s="349"/>
      <c r="D61" s="350"/>
      <c r="E61" s="350"/>
      <c r="F61" s="350"/>
      <c r="G61" s="350"/>
      <c r="H61" s="342"/>
      <c r="I61" s="343"/>
      <c r="J61" s="343"/>
      <c r="K61" s="343"/>
      <c r="L61" s="343"/>
      <c r="M61" s="343"/>
      <c r="N61" s="343"/>
      <c r="O61" s="343"/>
      <c r="P61" s="343"/>
      <c r="Q61" s="343"/>
      <c r="R61" s="343"/>
      <c r="S61" s="344"/>
      <c r="T61" s="342"/>
      <c r="U61" s="343"/>
      <c r="V61" s="343"/>
      <c r="W61" s="343"/>
      <c r="X61" s="343"/>
      <c r="Y61" s="343"/>
      <c r="Z61" s="342"/>
      <c r="AA61" s="343"/>
      <c r="AB61" s="343"/>
      <c r="AC61" s="343"/>
      <c r="AD61" s="343"/>
      <c r="AE61" s="343"/>
      <c r="AF61" s="343"/>
      <c r="AG61" s="344"/>
      <c r="AH61" s="345"/>
      <c r="AI61" s="346"/>
      <c r="AJ61" s="347"/>
      <c r="AK61" s="348"/>
      <c r="AL61" s="130"/>
      <c r="AQ61" s="6"/>
      <c r="AR61" s="132"/>
      <c r="AS61" s="6"/>
      <c r="AT61" s="132"/>
    </row>
    <row r="62" spans="2:46" s="5" customFormat="1" ht="22.5" customHeight="1">
      <c r="B62" s="3"/>
      <c r="C62" s="349"/>
      <c r="D62" s="350"/>
      <c r="E62" s="350"/>
      <c r="F62" s="350"/>
      <c r="G62" s="350"/>
      <c r="H62" s="342"/>
      <c r="I62" s="343"/>
      <c r="J62" s="343"/>
      <c r="K62" s="343"/>
      <c r="L62" s="343"/>
      <c r="M62" s="343"/>
      <c r="N62" s="343"/>
      <c r="O62" s="343"/>
      <c r="P62" s="343"/>
      <c r="Q62" s="343"/>
      <c r="R62" s="343"/>
      <c r="S62" s="344"/>
      <c r="T62" s="342"/>
      <c r="U62" s="343"/>
      <c r="V62" s="343"/>
      <c r="W62" s="343"/>
      <c r="X62" s="343"/>
      <c r="Y62" s="343"/>
      <c r="Z62" s="342"/>
      <c r="AA62" s="343"/>
      <c r="AB62" s="343"/>
      <c r="AC62" s="343"/>
      <c r="AD62" s="343"/>
      <c r="AE62" s="343"/>
      <c r="AF62" s="343"/>
      <c r="AG62" s="344"/>
      <c r="AH62" s="345"/>
      <c r="AI62" s="346"/>
      <c r="AJ62" s="347"/>
      <c r="AK62" s="348"/>
      <c r="AL62" s="130"/>
      <c r="AQ62" s="6"/>
      <c r="AR62" s="132"/>
      <c r="AS62" s="6"/>
      <c r="AT62" s="132"/>
    </row>
    <row r="63" spans="2:46" s="5" customFormat="1" ht="22.5" customHeight="1">
      <c r="B63" s="3"/>
      <c r="C63" s="349"/>
      <c r="D63" s="350"/>
      <c r="E63" s="350"/>
      <c r="F63" s="350"/>
      <c r="G63" s="350"/>
      <c r="H63" s="342"/>
      <c r="I63" s="343"/>
      <c r="J63" s="343"/>
      <c r="K63" s="343"/>
      <c r="L63" s="343"/>
      <c r="M63" s="343"/>
      <c r="N63" s="343"/>
      <c r="O63" s="343"/>
      <c r="P63" s="343"/>
      <c r="Q63" s="343"/>
      <c r="R63" s="343"/>
      <c r="S63" s="344"/>
      <c r="T63" s="342"/>
      <c r="U63" s="343"/>
      <c r="V63" s="343"/>
      <c r="W63" s="343"/>
      <c r="X63" s="343"/>
      <c r="Y63" s="343"/>
      <c r="Z63" s="342"/>
      <c r="AA63" s="343"/>
      <c r="AB63" s="343"/>
      <c r="AC63" s="343"/>
      <c r="AD63" s="343"/>
      <c r="AE63" s="343"/>
      <c r="AF63" s="343"/>
      <c r="AG63" s="344"/>
      <c r="AH63" s="345"/>
      <c r="AI63" s="346"/>
      <c r="AJ63" s="347"/>
      <c r="AK63" s="348"/>
      <c r="AL63" s="130"/>
      <c r="AQ63" s="6"/>
      <c r="AR63" s="132"/>
      <c r="AS63" s="6"/>
      <c r="AT63" s="132"/>
    </row>
    <row r="64" spans="2:46" s="5" customFormat="1" ht="22.5" customHeight="1">
      <c r="B64" s="3"/>
      <c r="C64" s="349"/>
      <c r="D64" s="350"/>
      <c r="E64" s="350"/>
      <c r="F64" s="350"/>
      <c r="G64" s="350"/>
      <c r="H64" s="342"/>
      <c r="I64" s="343"/>
      <c r="J64" s="343"/>
      <c r="K64" s="343"/>
      <c r="L64" s="343"/>
      <c r="M64" s="343"/>
      <c r="N64" s="343"/>
      <c r="O64" s="343"/>
      <c r="P64" s="343"/>
      <c r="Q64" s="343"/>
      <c r="R64" s="343"/>
      <c r="S64" s="344"/>
      <c r="T64" s="342"/>
      <c r="U64" s="343"/>
      <c r="V64" s="343"/>
      <c r="W64" s="343"/>
      <c r="X64" s="343"/>
      <c r="Y64" s="343"/>
      <c r="Z64" s="342"/>
      <c r="AA64" s="343"/>
      <c r="AB64" s="343"/>
      <c r="AC64" s="343"/>
      <c r="AD64" s="343"/>
      <c r="AE64" s="343"/>
      <c r="AF64" s="343"/>
      <c r="AG64" s="344"/>
      <c r="AH64" s="345"/>
      <c r="AI64" s="346"/>
      <c r="AJ64" s="347"/>
      <c r="AK64" s="348"/>
      <c r="AL64" s="130"/>
      <c r="AQ64" s="6"/>
      <c r="AR64" s="132"/>
      <c r="AS64" s="6"/>
      <c r="AT64" s="132"/>
    </row>
    <row r="65" spans="2:46" s="5" customFormat="1" ht="22.5" customHeight="1">
      <c r="B65" s="3"/>
      <c r="C65" s="349"/>
      <c r="D65" s="350"/>
      <c r="E65" s="350"/>
      <c r="F65" s="350"/>
      <c r="G65" s="350"/>
      <c r="H65" s="342"/>
      <c r="I65" s="343"/>
      <c r="J65" s="343"/>
      <c r="K65" s="343"/>
      <c r="L65" s="343"/>
      <c r="M65" s="343"/>
      <c r="N65" s="343"/>
      <c r="O65" s="343"/>
      <c r="P65" s="343"/>
      <c r="Q65" s="343"/>
      <c r="R65" s="343"/>
      <c r="S65" s="344"/>
      <c r="T65" s="342"/>
      <c r="U65" s="343"/>
      <c r="V65" s="343"/>
      <c r="W65" s="343"/>
      <c r="X65" s="343"/>
      <c r="Y65" s="343"/>
      <c r="Z65" s="342"/>
      <c r="AA65" s="343"/>
      <c r="AB65" s="343"/>
      <c r="AC65" s="343"/>
      <c r="AD65" s="343"/>
      <c r="AE65" s="343"/>
      <c r="AF65" s="343"/>
      <c r="AG65" s="344"/>
      <c r="AH65" s="345"/>
      <c r="AI65" s="346"/>
      <c r="AJ65" s="347"/>
      <c r="AK65" s="348"/>
      <c r="AL65" s="130"/>
      <c r="AQ65" s="6"/>
      <c r="AR65" s="132"/>
      <c r="AS65" s="6"/>
      <c r="AT65" s="132"/>
    </row>
    <row r="66" spans="2:46" s="5" customFormat="1" ht="22.5" customHeight="1">
      <c r="B66" s="3"/>
      <c r="C66" s="349"/>
      <c r="D66" s="350"/>
      <c r="E66" s="350"/>
      <c r="F66" s="350"/>
      <c r="G66" s="350"/>
      <c r="H66" s="342"/>
      <c r="I66" s="343"/>
      <c r="J66" s="343"/>
      <c r="K66" s="343"/>
      <c r="L66" s="343"/>
      <c r="M66" s="343"/>
      <c r="N66" s="343"/>
      <c r="O66" s="343"/>
      <c r="P66" s="343"/>
      <c r="Q66" s="343"/>
      <c r="R66" s="343"/>
      <c r="S66" s="344"/>
      <c r="T66" s="342"/>
      <c r="U66" s="343"/>
      <c r="V66" s="343"/>
      <c r="W66" s="343"/>
      <c r="X66" s="343"/>
      <c r="Y66" s="343"/>
      <c r="Z66" s="342"/>
      <c r="AA66" s="343"/>
      <c r="AB66" s="343"/>
      <c r="AC66" s="343"/>
      <c r="AD66" s="343"/>
      <c r="AE66" s="343"/>
      <c r="AF66" s="343"/>
      <c r="AG66" s="344"/>
      <c r="AH66" s="345"/>
      <c r="AI66" s="346"/>
      <c r="AJ66" s="347"/>
      <c r="AK66" s="348"/>
      <c r="AL66" s="130"/>
      <c r="AQ66" s="6"/>
      <c r="AR66" s="132"/>
      <c r="AS66" s="6"/>
      <c r="AT66" s="132"/>
    </row>
    <row r="67" spans="2:46" s="5" customFormat="1" ht="22.5" customHeight="1">
      <c r="B67" s="3"/>
      <c r="C67" s="349"/>
      <c r="D67" s="350"/>
      <c r="E67" s="350"/>
      <c r="F67" s="350"/>
      <c r="G67" s="350"/>
      <c r="H67" s="342"/>
      <c r="I67" s="343"/>
      <c r="J67" s="343"/>
      <c r="K67" s="343"/>
      <c r="L67" s="343"/>
      <c r="M67" s="343"/>
      <c r="N67" s="343"/>
      <c r="O67" s="343"/>
      <c r="P67" s="343"/>
      <c r="Q67" s="343"/>
      <c r="R67" s="343"/>
      <c r="S67" s="344"/>
      <c r="T67" s="342"/>
      <c r="U67" s="343"/>
      <c r="V67" s="343"/>
      <c r="W67" s="343"/>
      <c r="X67" s="343"/>
      <c r="Y67" s="343"/>
      <c r="Z67" s="342"/>
      <c r="AA67" s="343"/>
      <c r="AB67" s="343"/>
      <c r="AC67" s="343"/>
      <c r="AD67" s="343"/>
      <c r="AE67" s="343"/>
      <c r="AF67" s="343"/>
      <c r="AG67" s="344"/>
      <c r="AH67" s="345"/>
      <c r="AI67" s="346"/>
      <c r="AJ67" s="347"/>
      <c r="AK67" s="348"/>
      <c r="AL67" s="130"/>
      <c r="AQ67" s="6"/>
      <c r="AR67" s="132"/>
      <c r="AS67" s="6"/>
      <c r="AT67" s="132"/>
    </row>
    <row r="68" spans="2:46" s="5" customFormat="1" ht="48" customHeight="1">
      <c r="B68" s="3"/>
      <c r="C68" s="354" t="s">
        <v>57</v>
      </c>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130"/>
      <c r="AQ68" s="6"/>
      <c r="AR68" s="132"/>
      <c r="AS68" s="6"/>
      <c r="AT68" s="132"/>
    </row>
    <row r="69" spans="2:46" s="5" customFormat="1" ht="14.25"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130"/>
      <c r="AQ69" s="6"/>
      <c r="AR69" s="132"/>
      <c r="AS69" s="6"/>
      <c r="AT69" s="132"/>
    </row>
    <row r="70" spans="2:46" s="5" customFormat="1" ht="14.25"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130"/>
      <c r="AQ70" s="6"/>
      <c r="AR70" s="132"/>
      <c r="AS70" s="6"/>
      <c r="AT70" s="132"/>
    </row>
    <row r="71" spans="2:46" s="5" customFormat="1" ht="8.25" customHeight="1">
      <c r="B71" s="3"/>
      <c r="C71" s="133"/>
      <c r="D71" s="39"/>
      <c r="E71" s="39"/>
      <c r="F71" s="39"/>
      <c r="G71" s="39"/>
      <c r="H71" s="39"/>
      <c r="I71" s="39"/>
      <c r="J71" s="39"/>
      <c r="K71" s="39"/>
      <c r="L71" s="39"/>
      <c r="M71" s="39"/>
      <c r="N71" s="39"/>
      <c r="O71" s="39"/>
      <c r="P71" s="39"/>
      <c r="Q71" s="39"/>
      <c r="R71" s="39"/>
      <c r="S71" s="39"/>
      <c r="T71" s="39"/>
      <c r="U71" s="39"/>
      <c r="V71" s="133"/>
      <c r="W71" s="40"/>
      <c r="X71" s="133"/>
      <c r="Y71" s="130"/>
      <c r="Z71" s="133"/>
      <c r="AA71" s="39"/>
      <c r="AB71" s="39"/>
      <c r="AC71" s="39"/>
      <c r="AD71" s="134"/>
      <c r="AE71" s="130"/>
      <c r="AF71" s="130"/>
      <c r="AG71" s="130"/>
      <c r="AH71" s="130"/>
      <c r="AI71" s="130"/>
      <c r="AJ71" s="130"/>
      <c r="AK71" s="130"/>
      <c r="AL71" s="130"/>
      <c r="AQ71" s="6"/>
      <c r="AR71" s="132"/>
      <c r="AS71" s="6"/>
      <c r="AT71" s="132"/>
    </row>
    <row r="72" spans="2:46" s="45" customFormat="1" ht="17.25" customHeight="1">
      <c r="B72" s="43"/>
      <c r="C72" s="44" t="s">
        <v>46</v>
      </c>
      <c r="D72" s="381"/>
      <c r="E72" s="381"/>
      <c r="F72" s="381"/>
      <c r="G72" s="381"/>
      <c r="H72" s="381"/>
      <c r="I72" s="381"/>
      <c r="J72" s="381"/>
      <c r="K72" s="381"/>
      <c r="L72" s="381"/>
      <c r="M72" s="381"/>
      <c r="N72" s="381"/>
      <c r="O72" s="382" t="s">
        <v>96</v>
      </c>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
      <c r="AQ72" s="46"/>
      <c r="AR72" s="47"/>
      <c r="AS72" s="46"/>
      <c r="AT72" s="47"/>
    </row>
    <row r="73" spans="2:46" s="49" customFormat="1" ht="310.5" customHeight="1">
      <c r="B73" s="48"/>
      <c r="C73" s="383" t="s">
        <v>166</v>
      </c>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48"/>
    </row>
    <row r="74" spans="2:46" s="5" customFormat="1" ht="26.25" customHeight="1">
      <c r="B74" s="3"/>
      <c r="C74" s="3"/>
      <c r="D74" s="3"/>
      <c r="E74" s="3"/>
      <c r="F74" s="3"/>
      <c r="G74" s="3"/>
      <c r="H74" s="3"/>
      <c r="I74" s="3"/>
      <c r="J74" s="50" t="s">
        <v>47</v>
      </c>
      <c r="K74" s="51"/>
      <c r="L74" s="51"/>
      <c r="M74" s="384"/>
      <c r="N74" s="384"/>
      <c r="O74" s="384"/>
      <c r="P74" s="384"/>
      <c r="Q74" s="384"/>
      <c r="R74" s="384"/>
      <c r="S74" s="384"/>
      <c r="T74" s="384"/>
      <c r="U74" s="384"/>
      <c r="V74" s="384"/>
      <c r="W74" s="384"/>
      <c r="X74" s="384"/>
      <c r="Y74" s="384"/>
      <c r="Z74" s="384"/>
      <c r="AA74" s="384"/>
      <c r="AB74" s="52"/>
      <c r="AC74" s="53" t="s">
        <v>0</v>
      </c>
      <c r="AD74" s="52"/>
      <c r="AE74" s="385"/>
      <c r="AF74" s="386"/>
      <c r="AG74" s="386"/>
      <c r="AH74" s="386"/>
      <c r="AI74" s="386"/>
      <c r="AJ74" s="386"/>
      <c r="AK74" s="54"/>
      <c r="AL74" s="3"/>
      <c r="AO74" s="6"/>
      <c r="AP74" s="132"/>
      <c r="AQ74" s="6"/>
      <c r="AR74" s="132"/>
    </row>
    <row r="75" spans="2:46" s="5" customFormat="1" ht="26.25" customHeight="1">
      <c r="B75" s="3"/>
      <c r="C75" s="133"/>
      <c r="D75" s="127"/>
      <c r="E75" s="128"/>
      <c r="F75" s="133"/>
      <c r="G75" s="133"/>
      <c r="H75" s="133"/>
      <c r="I75" s="133"/>
      <c r="J75" s="133"/>
      <c r="K75" s="133"/>
      <c r="L75" s="133"/>
      <c r="M75" s="133"/>
      <c r="N75" s="133"/>
      <c r="O75" s="133"/>
      <c r="P75" s="133"/>
      <c r="Q75" s="133"/>
      <c r="R75" s="133"/>
      <c r="S75" s="133"/>
      <c r="T75" s="131"/>
      <c r="U75" s="131"/>
      <c r="V75" s="25"/>
      <c r="W75" s="133"/>
      <c r="X75" s="26"/>
      <c r="Y75" s="27"/>
      <c r="Z75" s="27"/>
      <c r="AA75" s="28"/>
      <c r="AB75" s="129"/>
      <c r="AC75" s="29"/>
      <c r="AD75" s="37"/>
      <c r="AE75" s="30"/>
      <c r="AF75" s="30"/>
      <c r="AG75" s="3"/>
      <c r="AH75" s="3"/>
      <c r="AI75" s="30"/>
      <c r="AJ75" s="30"/>
      <c r="AK75" s="30"/>
      <c r="AL75" s="30"/>
    </row>
    <row r="76" spans="2:46" s="5" customFormat="1" ht="33" customHeight="1">
      <c r="B76" s="3"/>
      <c r="C76" s="3"/>
      <c r="D76" s="3"/>
      <c r="E76" s="3"/>
      <c r="F76" s="3"/>
      <c r="G76" s="3"/>
      <c r="H76" s="3"/>
      <c r="I76" s="3"/>
      <c r="J76" s="360" t="s">
        <v>48</v>
      </c>
      <c r="K76" s="361"/>
      <c r="L76" s="361"/>
      <c r="M76" s="361"/>
      <c r="N76" s="361"/>
      <c r="O76" s="361"/>
      <c r="P76" s="361"/>
      <c r="Q76" s="361"/>
      <c r="R76" s="361"/>
      <c r="S76" s="361"/>
      <c r="T76" s="361"/>
      <c r="U76" s="361"/>
      <c r="V76" s="362"/>
      <c r="W76" s="362"/>
      <c r="X76" s="362"/>
      <c r="Y76" s="362"/>
      <c r="Z76" s="362"/>
      <c r="AA76" s="368"/>
      <c r="AB76" s="369"/>
      <c r="AC76" s="369"/>
      <c r="AD76" s="369"/>
      <c r="AE76" s="369"/>
      <c r="AF76" s="369"/>
      <c r="AG76" s="369"/>
      <c r="AH76" s="369"/>
      <c r="AI76" s="369"/>
      <c r="AJ76" s="369"/>
      <c r="AK76" s="54"/>
      <c r="AL76" s="3"/>
    </row>
    <row r="77" spans="2:46" s="5" customFormat="1" ht="29.25" customHeight="1">
      <c r="B77" s="3"/>
      <c r="C77" s="3"/>
      <c r="D77" s="3"/>
      <c r="E77" s="3"/>
      <c r="F77" s="3"/>
      <c r="G77" s="3"/>
      <c r="H77" s="3"/>
      <c r="I77" s="3"/>
      <c r="J77" s="55" t="s">
        <v>1</v>
      </c>
      <c r="K77" s="51"/>
      <c r="L77" s="51"/>
      <c r="M77" s="51"/>
      <c r="N77" s="51"/>
      <c r="O77" s="51"/>
      <c r="P77" s="51"/>
      <c r="Q77" s="51"/>
      <c r="R77" s="51"/>
      <c r="S77" s="51"/>
      <c r="T77" s="51"/>
      <c r="U77" s="51"/>
      <c r="V77" s="51"/>
      <c r="W77" s="51"/>
      <c r="X77" s="51"/>
      <c r="Y77" s="51"/>
      <c r="Z77" s="54"/>
      <c r="AA77" s="54"/>
      <c r="AB77" s="54"/>
      <c r="AC77" s="54"/>
      <c r="AD77" s="54"/>
      <c r="AE77" s="54"/>
      <c r="AF77" s="54"/>
      <c r="AG77" s="54"/>
      <c r="AH77" s="54"/>
      <c r="AI77" s="54"/>
      <c r="AJ77" s="54"/>
      <c r="AK77" s="54"/>
      <c r="AL77" s="3"/>
    </row>
    <row r="78" spans="2:46" s="5" customFormat="1" ht="13">
      <c r="B78" s="3"/>
      <c r="C78" s="3"/>
      <c r="D78" s="3"/>
      <c r="E78" s="3"/>
      <c r="F78" s="3"/>
      <c r="G78" s="3"/>
      <c r="H78" s="3"/>
      <c r="I78" s="4"/>
      <c r="J78" s="51"/>
      <c r="K78" s="51"/>
      <c r="L78" s="51"/>
      <c r="M78" s="51"/>
      <c r="N78" s="51"/>
      <c r="O78" s="51"/>
      <c r="P78" s="51"/>
      <c r="Q78" s="51"/>
      <c r="R78" s="51"/>
      <c r="S78" s="51"/>
      <c r="T78" s="51"/>
      <c r="U78" s="51"/>
      <c r="V78" s="51"/>
      <c r="W78" s="51"/>
      <c r="X78" s="51"/>
      <c r="Y78" s="51"/>
      <c r="Z78" s="54"/>
      <c r="AA78" s="54"/>
      <c r="AB78" s="54"/>
      <c r="AC78" s="54"/>
      <c r="AD78" s="54"/>
      <c r="AE78" s="54"/>
      <c r="AF78" s="54"/>
      <c r="AG78" s="54"/>
      <c r="AH78" s="54"/>
      <c r="AI78" s="54"/>
      <c r="AJ78" s="54"/>
      <c r="AK78" s="54"/>
      <c r="AL78" s="3"/>
    </row>
    <row r="79" spans="2:46" s="5" customFormat="1" ht="35.25" customHeight="1">
      <c r="B79" s="3"/>
      <c r="C79" s="427"/>
      <c r="D79" s="427"/>
      <c r="E79" s="427"/>
      <c r="F79" s="427"/>
      <c r="G79" s="427"/>
      <c r="H79" s="3"/>
      <c r="I79" s="3"/>
      <c r="J79" s="51"/>
      <c r="K79" s="51"/>
      <c r="L79" s="51"/>
      <c r="M79" s="51"/>
      <c r="N79" s="51"/>
      <c r="O79" s="51"/>
      <c r="P79" s="51"/>
      <c r="Q79" s="51"/>
      <c r="R79" s="51"/>
      <c r="S79" s="51"/>
      <c r="T79" s="51"/>
      <c r="U79" s="51"/>
      <c r="V79" s="51"/>
      <c r="W79" s="51"/>
      <c r="X79" s="51"/>
      <c r="Y79" s="51"/>
      <c r="Z79" s="54"/>
      <c r="AA79" s="54"/>
      <c r="AB79" s="54"/>
      <c r="AC79" s="54"/>
      <c r="AD79" s="54"/>
      <c r="AE79" s="54"/>
      <c r="AF79" s="54"/>
      <c r="AG79" s="54"/>
      <c r="AH79" s="54"/>
      <c r="AI79" s="54"/>
      <c r="AJ79" s="54"/>
      <c r="AK79" s="54"/>
      <c r="AL79" s="3"/>
    </row>
    <row r="80" spans="2:46" s="5" customFormat="1" ht="25.5" customHeight="1">
      <c r="B80" s="64"/>
      <c r="C80" s="353" t="s">
        <v>97</v>
      </c>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O80" s="22"/>
      <c r="AP80" s="22"/>
      <c r="AQ80" s="22"/>
    </row>
    <row r="81" spans="2:38">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row>
  </sheetData>
  <sheetProtection selectLockedCells="1"/>
  <dataConsolidate/>
  <mergeCells count="188">
    <mergeCell ref="C79:G79"/>
    <mergeCell ref="W8:AB8"/>
    <mergeCell ref="AO24:AQ28"/>
    <mergeCell ref="D26:S26"/>
    <mergeCell ref="W26:Z26"/>
    <mergeCell ref="AB26:AK26"/>
    <mergeCell ref="D28:S28"/>
    <mergeCell ref="W28:Z28"/>
    <mergeCell ref="AB28:AK28"/>
    <mergeCell ref="D24:S24"/>
    <mergeCell ref="W24:Z24"/>
    <mergeCell ref="AB24:AK24"/>
    <mergeCell ref="P16:Q16"/>
    <mergeCell ref="U16:V16"/>
    <mergeCell ref="B8:C8"/>
    <mergeCell ref="D8:T8"/>
    <mergeCell ref="D31:S31"/>
    <mergeCell ref="W31:Z31"/>
    <mergeCell ref="AB31:AK31"/>
    <mergeCell ref="U8:V8"/>
    <mergeCell ref="B9:D9"/>
    <mergeCell ref="X9:AK9"/>
    <mergeCell ref="F9:W9"/>
    <mergeCell ref="AE12:AH12"/>
    <mergeCell ref="AI12:AK12"/>
    <mergeCell ref="AD8:AK8"/>
    <mergeCell ref="C17:AH17"/>
    <mergeCell ref="D22:S22"/>
    <mergeCell ref="W22:Z22"/>
    <mergeCell ref="AB22:AK22"/>
    <mergeCell ref="AB14:AI14"/>
    <mergeCell ref="C18:Q18"/>
    <mergeCell ref="R18:S18"/>
    <mergeCell ref="D20:E20"/>
    <mergeCell ref="F20:S20"/>
    <mergeCell ref="AB20:AC20"/>
    <mergeCell ref="AE20:AK20"/>
    <mergeCell ref="W18:AK18"/>
    <mergeCell ref="AJ54:AK54"/>
    <mergeCell ref="C53:G53"/>
    <mergeCell ref="Z53:AG53"/>
    <mergeCell ref="AH53:AI53"/>
    <mergeCell ref="T53:Y53"/>
    <mergeCell ref="T54:Y54"/>
    <mergeCell ref="H50:S50"/>
    <mergeCell ref="H51:S51"/>
    <mergeCell ref="Z50:AG50"/>
    <mergeCell ref="Z51:AG51"/>
    <mergeCell ref="C50:G50"/>
    <mergeCell ref="C51:G51"/>
    <mergeCell ref="AH51:AI51"/>
    <mergeCell ref="T50:Y50"/>
    <mergeCell ref="T51:Y51"/>
    <mergeCell ref="AJ52:AK52"/>
    <mergeCell ref="AJ53:AK53"/>
    <mergeCell ref="H49:S49"/>
    <mergeCell ref="T49:Y49"/>
    <mergeCell ref="AR36:AT36"/>
    <mergeCell ref="C38:H38"/>
    <mergeCell ref="K38:Y38"/>
    <mergeCell ref="Z38:AC38"/>
    <mergeCell ref="AD38:AK38"/>
    <mergeCell ref="C47:G47"/>
    <mergeCell ref="C46:AK46"/>
    <mergeCell ref="C48:G48"/>
    <mergeCell ref="AJ47:AK47"/>
    <mergeCell ref="H47:S47"/>
    <mergeCell ref="AH47:AI47"/>
    <mergeCell ref="AJ55:AK55"/>
    <mergeCell ref="AJ56:AK56"/>
    <mergeCell ref="T56:Y56"/>
    <mergeCell ref="Z54:AG54"/>
    <mergeCell ref="C34:I34"/>
    <mergeCell ref="AC34:AF34"/>
    <mergeCell ref="AG34:AH34"/>
    <mergeCell ref="D36:J36"/>
    <mergeCell ref="K36:Y36"/>
    <mergeCell ref="Z36:AC36"/>
    <mergeCell ref="AD36:AK36"/>
    <mergeCell ref="K39:Y39"/>
    <mergeCell ref="Z52:AG52"/>
    <mergeCell ref="AH49:AI49"/>
    <mergeCell ref="AH52:AI52"/>
    <mergeCell ref="T52:Y52"/>
    <mergeCell ref="C44:AK44"/>
    <mergeCell ref="T47:Y47"/>
    <mergeCell ref="Z47:AG47"/>
    <mergeCell ref="H48:S48"/>
    <mergeCell ref="T48:Y48"/>
    <mergeCell ref="Z48:AG48"/>
    <mergeCell ref="Z49:AG49"/>
    <mergeCell ref="AH48:AI48"/>
    <mergeCell ref="C62:G62"/>
    <mergeCell ref="H62:S62"/>
    <mergeCell ref="T62:Y62"/>
    <mergeCell ref="Z62:AG62"/>
    <mergeCell ref="H55:S55"/>
    <mergeCell ref="H56:S56"/>
    <mergeCell ref="AA76:AJ76"/>
    <mergeCell ref="C40:H41"/>
    <mergeCell ref="Z40:AC40"/>
    <mergeCell ref="AD40:AK40"/>
    <mergeCell ref="Z41:AD41"/>
    <mergeCell ref="K40:Y41"/>
    <mergeCell ref="D72:N72"/>
    <mergeCell ref="O72:AK72"/>
    <mergeCell ref="C73:AK73"/>
    <mergeCell ref="M74:AA74"/>
    <mergeCell ref="AE74:AJ74"/>
    <mergeCell ref="H59:S59"/>
    <mergeCell ref="AH54:AI54"/>
    <mergeCell ref="AJ48:AK48"/>
    <mergeCell ref="AJ49:AK49"/>
    <mergeCell ref="AJ50:AK50"/>
    <mergeCell ref="AJ51:AK51"/>
    <mergeCell ref="C58:AK58"/>
    <mergeCell ref="H61:S61"/>
    <mergeCell ref="C60:G60"/>
    <mergeCell ref="C52:G52"/>
    <mergeCell ref="AJ59:AK59"/>
    <mergeCell ref="C63:G63"/>
    <mergeCell ref="H63:S63"/>
    <mergeCell ref="T63:Y63"/>
    <mergeCell ref="J76:Z76"/>
    <mergeCell ref="Z61:AG61"/>
    <mergeCell ref="AH55:AI55"/>
    <mergeCell ref="AH56:AI56"/>
    <mergeCell ref="AH59:AI59"/>
    <mergeCell ref="T59:Y59"/>
    <mergeCell ref="T60:Y60"/>
    <mergeCell ref="Z59:AG59"/>
    <mergeCell ref="Z60:AG60"/>
    <mergeCell ref="AH60:AI60"/>
    <mergeCell ref="C57:AK57"/>
    <mergeCell ref="C59:G59"/>
    <mergeCell ref="Z55:AG55"/>
    <mergeCell ref="Z56:AG56"/>
    <mergeCell ref="AH61:AI61"/>
    <mergeCell ref="AJ60:AK60"/>
    <mergeCell ref="C61:G61"/>
    <mergeCell ref="C80:AL80"/>
    <mergeCell ref="C68:AK68"/>
    <mergeCell ref="C67:G67"/>
    <mergeCell ref="H67:S67"/>
    <mergeCell ref="T67:Y67"/>
    <mergeCell ref="AH50:AI50"/>
    <mergeCell ref="C54:G54"/>
    <mergeCell ref="C55:G55"/>
    <mergeCell ref="C56:G56"/>
    <mergeCell ref="T55:Y55"/>
    <mergeCell ref="Z63:AG63"/>
    <mergeCell ref="AH63:AI63"/>
    <mergeCell ref="C65:G65"/>
    <mergeCell ref="H65:S65"/>
    <mergeCell ref="T65:Y65"/>
    <mergeCell ref="Z65:AG65"/>
    <mergeCell ref="AH65:AI65"/>
    <mergeCell ref="AJ63:AK63"/>
    <mergeCell ref="T61:Y61"/>
    <mergeCell ref="AJ61:AK61"/>
    <mergeCell ref="H52:S52"/>
    <mergeCell ref="H53:S53"/>
    <mergeCell ref="H54:S54"/>
    <mergeCell ref="H60:S60"/>
    <mergeCell ref="D5:AC5"/>
    <mergeCell ref="AT18:AX18"/>
    <mergeCell ref="C7:J7"/>
    <mergeCell ref="J12:Z12"/>
    <mergeCell ref="J14:Z14"/>
    <mergeCell ref="Z67:AG67"/>
    <mergeCell ref="AH67:AI67"/>
    <mergeCell ref="AJ67:AK67"/>
    <mergeCell ref="C66:G66"/>
    <mergeCell ref="H66:S66"/>
    <mergeCell ref="T66:Y66"/>
    <mergeCell ref="Z66:AG66"/>
    <mergeCell ref="AH66:AI66"/>
    <mergeCell ref="AJ66:AK66"/>
    <mergeCell ref="Z64:AG64"/>
    <mergeCell ref="AH64:AI64"/>
    <mergeCell ref="AJ64:AK64"/>
    <mergeCell ref="AH62:AI62"/>
    <mergeCell ref="AJ62:AK62"/>
    <mergeCell ref="AJ65:AK65"/>
    <mergeCell ref="C64:G64"/>
    <mergeCell ref="H64:S64"/>
    <mergeCell ref="T64:Y64"/>
    <mergeCell ref="C49:G49"/>
  </mergeCells>
  <printOptions horizontalCentered="1"/>
  <pageMargins left="0.27559055118110237" right="0" top="0.15748031496062992" bottom="0.15748031496062992" header="0.15748031496062992" footer="0.15748031496062992"/>
  <pageSetup paperSize="9" scale="72" orientation="portrait" r:id="rId1"/>
  <headerFooter alignWithMargins="0"/>
  <rowBreaks count="1" manualBreakCount="1">
    <brk id="42"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10" r:id="rId5" name="Option Button 12">
              <controlPr defaultSize="0" autoFill="0" autoLine="0" autoPict="0">
                <anchor moveWithCells="1" sizeWithCells="1">
                  <from>
                    <xdr:col>1</xdr:col>
                    <xdr:colOff>336550</xdr:colOff>
                    <xdr:row>33</xdr:row>
                    <xdr:rowOff>285750</xdr:rowOff>
                  </from>
                  <to>
                    <xdr:col>2</xdr:col>
                    <xdr:colOff>292100</xdr:colOff>
                    <xdr:row>35</xdr:row>
                    <xdr:rowOff>101600</xdr:rowOff>
                  </to>
                </anchor>
              </controlPr>
            </control>
          </mc:Choice>
        </mc:AlternateContent>
        <mc:AlternateContent xmlns:mc="http://schemas.openxmlformats.org/markup-compatibility/2006">
          <mc:Choice Requires="x14">
            <control shapeId="25611" r:id="rId6" name="Option Button 13">
              <controlPr defaultSize="0" autoFill="0" autoLine="0" autoPict="0">
                <anchor moveWithCells="1" sizeWithCells="1">
                  <from>
                    <xdr:col>2</xdr:col>
                    <xdr:colOff>298450</xdr:colOff>
                    <xdr:row>33</xdr:row>
                    <xdr:rowOff>285750</xdr:rowOff>
                  </from>
                  <to>
                    <xdr:col>2</xdr:col>
                    <xdr:colOff>755650</xdr:colOff>
                    <xdr:row>35</xdr:row>
                    <xdr:rowOff>95250</xdr:rowOff>
                  </to>
                </anchor>
              </controlPr>
            </control>
          </mc:Choice>
        </mc:AlternateContent>
        <mc:AlternateContent xmlns:mc="http://schemas.openxmlformats.org/markup-compatibility/2006">
          <mc:Choice Requires="x14">
            <control shapeId="25612" r:id="rId7" name="Group Box 14">
              <controlPr defaultSize="0" autoFill="0" autoPict="0">
                <anchor moveWithCells="1" sizeWithCells="1">
                  <from>
                    <xdr:col>1</xdr:col>
                    <xdr:colOff>342900</xdr:colOff>
                    <xdr:row>33</xdr:row>
                    <xdr:rowOff>266700</xdr:rowOff>
                  </from>
                  <to>
                    <xdr:col>2</xdr:col>
                    <xdr:colOff>762000</xdr:colOff>
                    <xdr:row>35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A9DC-AE32-4D12-873B-E63351BB0A4F}">
  <dimension ref="A1:H34"/>
  <sheetViews>
    <sheetView zoomScaleNormal="100" workbookViewId="0">
      <selection activeCell="G24" sqref="G24"/>
    </sheetView>
  </sheetViews>
  <sheetFormatPr baseColWidth="10" defaultColWidth="10.81640625" defaultRowHeight="14.5"/>
  <cols>
    <col min="1" max="1" width="30.54296875" style="67" customWidth="1"/>
    <col min="2" max="2" width="29.1796875" style="67" customWidth="1"/>
    <col min="3" max="3" width="23.81640625" style="245" customWidth="1"/>
    <col min="4" max="4" width="16.1796875" style="67" customWidth="1"/>
    <col min="5" max="5" width="13" style="67" customWidth="1"/>
    <col min="6" max="6" width="33" style="67" customWidth="1"/>
    <col min="7" max="16384" width="10.81640625" style="67"/>
  </cols>
  <sheetData>
    <row r="1" spans="1:8" ht="15" thickBot="1"/>
    <row r="2" spans="1:8" ht="22.5" customHeight="1" thickBot="1">
      <c r="A2" s="450" t="s">
        <v>150</v>
      </c>
      <c r="B2" s="451"/>
      <c r="C2" s="451"/>
      <c r="D2" s="451"/>
      <c r="E2" s="452"/>
      <c r="F2" s="246"/>
      <c r="G2" s="246"/>
      <c r="H2" s="246"/>
    </row>
    <row r="3" spans="1:8" ht="15" thickBot="1"/>
    <row r="4" spans="1:8" s="249" customFormat="1" ht="26.25" customHeight="1" thickBot="1">
      <c r="A4" s="453" t="s">
        <v>151</v>
      </c>
      <c r="B4" s="454"/>
      <c r="C4" s="455"/>
      <c r="D4" s="456"/>
      <c r="E4" s="457"/>
      <c r="F4" s="247"/>
      <c r="G4" s="248"/>
      <c r="H4" s="248"/>
    </row>
    <row r="5" spans="1:8" s="249" customFormat="1" ht="26.25" customHeight="1" thickBot="1">
      <c r="A5" s="453" t="s">
        <v>152</v>
      </c>
      <c r="B5" s="454"/>
      <c r="C5" s="455"/>
      <c r="D5" s="456"/>
      <c r="E5" s="457"/>
      <c r="F5" s="248"/>
      <c r="G5" s="248"/>
      <c r="H5" s="248"/>
    </row>
    <row r="7" spans="1:8">
      <c r="A7" s="250" t="s">
        <v>153</v>
      </c>
      <c r="C7" s="251"/>
    </row>
    <row r="8" spans="1:8" s="254" customFormat="1" ht="31.5" customHeight="1">
      <c r="A8" s="252" t="s">
        <v>39</v>
      </c>
      <c r="B8" s="253" t="s">
        <v>38</v>
      </c>
      <c r="C8" s="252" t="s">
        <v>78</v>
      </c>
      <c r="D8" s="448" t="s">
        <v>154</v>
      </c>
      <c r="E8" s="449"/>
    </row>
    <row r="9" spans="1:8" ht="20.149999999999999" customHeight="1">
      <c r="A9" s="255"/>
      <c r="B9" s="256"/>
      <c r="C9" s="255"/>
      <c r="D9" s="460">
        <v>0.1</v>
      </c>
      <c r="E9" s="461"/>
      <c r="F9" s="257" t="str">
        <f>IF(D9&gt;=25%,"Un document d'identité sera demandé pour cet actionnaire",IF(D9&lt;25%,""))</f>
        <v/>
      </c>
    </row>
    <row r="10" spans="1:8" ht="20.149999999999999" customHeight="1">
      <c r="A10" s="255"/>
      <c r="B10" s="256"/>
      <c r="C10" s="255"/>
      <c r="D10" s="460">
        <v>0.25</v>
      </c>
      <c r="E10" s="461"/>
      <c r="F10" s="257" t="str">
        <f t="shared" ref="F10:F14" si="0">IF(D10&gt;=25%,"Un document d'identité sera demandé pour cet actionnaire",IF(D10&lt;25%,""))</f>
        <v>Un document d'identité sera demandé pour cet actionnaire</v>
      </c>
    </row>
    <row r="11" spans="1:8" ht="20.149999999999999" customHeight="1">
      <c r="A11" s="255"/>
      <c r="B11" s="256"/>
      <c r="C11" s="255"/>
      <c r="D11" s="460">
        <v>0.2</v>
      </c>
      <c r="E11" s="461"/>
      <c r="F11" s="257" t="str">
        <f t="shared" si="0"/>
        <v/>
      </c>
    </row>
    <row r="12" spans="1:8" ht="20.149999999999999" customHeight="1">
      <c r="A12" s="255"/>
      <c r="B12" s="256"/>
      <c r="C12" s="255"/>
      <c r="D12" s="460"/>
      <c r="E12" s="461"/>
      <c r="F12" s="257"/>
    </row>
    <row r="13" spans="1:8" ht="20.149999999999999" customHeight="1">
      <c r="A13" s="255"/>
      <c r="B13" s="256"/>
      <c r="C13" s="255"/>
      <c r="D13" s="460"/>
      <c r="E13" s="461"/>
      <c r="F13" s="257"/>
    </row>
    <row r="14" spans="1:8" ht="20.149999999999999" customHeight="1">
      <c r="A14" s="255"/>
      <c r="B14" s="256"/>
      <c r="C14" s="255"/>
      <c r="D14" s="460"/>
      <c r="E14" s="461"/>
      <c r="F14" s="257" t="str">
        <f t="shared" si="0"/>
        <v/>
      </c>
    </row>
    <row r="15" spans="1:8" ht="20.149999999999999" customHeight="1"/>
    <row r="16" spans="1:8" ht="15.5">
      <c r="A16" s="250" t="s">
        <v>155</v>
      </c>
      <c r="C16" s="251"/>
    </row>
    <row r="17" spans="1:6" ht="25.5" customHeight="1">
      <c r="A17" s="258" t="s">
        <v>156</v>
      </c>
      <c r="B17" s="258" t="s">
        <v>157</v>
      </c>
      <c r="C17" s="252" t="s">
        <v>77</v>
      </c>
      <c r="D17" s="448" t="s">
        <v>154</v>
      </c>
      <c r="E17" s="449"/>
    </row>
    <row r="18" spans="1:6" ht="20.149999999999999" customHeight="1">
      <c r="A18" s="259"/>
      <c r="B18" s="260"/>
      <c r="C18" s="260"/>
      <c r="D18" s="460">
        <v>0.25</v>
      </c>
      <c r="E18" s="461"/>
      <c r="F18" s="257" t="str">
        <f>IF(D18&gt;=20%,"La répartition de 100% du capital de cette société sera également nécessaire",IF(D18&lt;20%,""))</f>
        <v>La répartition de 100% du capital de cette société sera également nécessaire</v>
      </c>
    </row>
    <row r="19" spans="1:6" ht="20.149999999999999" customHeight="1">
      <c r="A19" s="259"/>
      <c r="B19" s="260"/>
      <c r="C19" s="260"/>
      <c r="D19" s="460">
        <v>0.2</v>
      </c>
      <c r="E19" s="461"/>
      <c r="F19" s="257" t="str">
        <f t="shared" ref="F19:F21" si="1">IF(D19&gt;=20%,"La répartition de 100% du capital de cette société sera également nécessaire",IF(D19&lt;20%,""))</f>
        <v>La répartition de 100% du capital de cette société sera également nécessaire</v>
      </c>
    </row>
    <row r="20" spans="1:6" ht="20.149999999999999" customHeight="1">
      <c r="A20" s="259"/>
      <c r="B20" s="260"/>
      <c r="C20" s="260"/>
      <c r="D20" s="460"/>
      <c r="E20" s="461"/>
      <c r="F20" s="257" t="str">
        <f t="shared" si="1"/>
        <v/>
      </c>
    </row>
    <row r="21" spans="1:6" ht="20.149999999999999" customHeight="1">
      <c r="A21" s="259"/>
      <c r="B21" s="260"/>
      <c r="C21" s="260"/>
      <c r="D21" s="460"/>
      <c r="E21" s="461"/>
      <c r="F21" s="257" t="str">
        <f t="shared" si="1"/>
        <v/>
      </c>
    </row>
    <row r="22" spans="1:6">
      <c r="A22" s="458" t="s">
        <v>158</v>
      </c>
      <c r="B22" s="458"/>
      <c r="C22" s="458"/>
      <c r="D22" s="459">
        <f>SUM(D9:E14,D18:E21)</f>
        <v>1</v>
      </c>
      <c r="E22" s="459"/>
    </row>
    <row r="23" spans="1:6" ht="18.75" customHeight="1"/>
    <row r="24" spans="1:6">
      <c r="A24" s="67" t="s">
        <v>159</v>
      </c>
    </row>
    <row r="26" spans="1:6">
      <c r="A26" s="462" t="s">
        <v>160</v>
      </c>
      <c r="B26" s="463"/>
      <c r="C26" s="464" t="s">
        <v>161</v>
      </c>
      <c r="D26" s="464"/>
      <c r="E26" s="464"/>
    </row>
    <row r="27" spans="1:6">
      <c r="A27" s="465"/>
      <c r="B27" s="466"/>
      <c r="C27" s="471"/>
      <c r="D27" s="472"/>
      <c r="E27" s="473"/>
    </row>
    <row r="28" spans="1:6">
      <c r="A28" s="467"/>
      <c r="B28" s="468"/>
      <c r="C28" s="474"/>
      <c r="D28" s="475"/>
      <c r="E28" s="476"/>
    </row>
    <row r="29" spans="1:6" ht="43.5" customHeight="1">
      <c r="A29" s="469"/>
      <c r="B29" s="470"/>
      <c r="C29" s="474"/>
      <c r="D29" s="475"/>
      <c r="E29" s="476"/>
    </row>
    <row r="30" spans="1:6" ht="30" customHeight="1">
      <c r="A30" s="261" t="s">
        <v>162</v>
      </c>
      <c r="B30" s="260"/>
      <c r="C30" s="474"/>
      <c r="D30" s="475"/>
      <c r="E30" s="476"/>
    </row>
    <row r="31" spans="1:6" ht="30" customHeight="1">
      <c r="A31" s="261" t="s">
        <v>163</v>
      </c>
      <c r="B31" s="260"/>
      <c r="C31" s="477"/>
      <c r="D31" s="478"/>
      <c r="E31" s="479"/>
    </row>
    <row r="32" spans="1:6">
      <c r="A32" s="262"/>
      <c r="B32" s="262"/>
      <c r="C32" s="262"/>
      <c r="D32" s="262"/>
      <c r="E32" s="262"/>
    </row>
    <row r="33" spans="1:6" ht="15" customHeight="1">
      <c r="A33" s="480"/>
      <c r="B33" s="480"/>
      <c r="C33" s="480"/>
      <c r="D33" s="480"/>
      <c r="E33" s="480"/>
      <c r="F33" s="480"/>
    </row>
    <row r="34" spans="1:6">
      <c r="A34" s="480"/>
      <c r="B34" s="480"/>
      <c r="C34" s="480"/>
      <c r="D34" s="480"/>
      <c r="E34" s="480"/>
      <c r="F34" s="480"/>
    </row>
  </sheetData>
  <mergeCells count="24">
    <mergeCell ref="A26:B26"/>
    <mergeCell ref="C26:E26"/>
    <mergeCell ref="A27:B29"/>
    <mergeCell ref="C27:E31"/>
    <mergeCell ref="A33:F34"/>
    <mergeCell ref="A22:C22"/>
    <mergeCell ref="D22:E22"/>
    <mergeCell ref="D9:E9"/>
    <mergeCell ref="D10:E10"/>
    <mergeCell ref="D11:E11"/>
    <mergeCell ref="D12:E12"/>
    <mergeCell ref="D13:E13"/>
    <mergeCell ref="D14:E14"/>
    <mergeCell ref="D17:E17"/>
    <mergeCell ref="D18:E18"/>
    <mergeCell ref="D19:E19"/>
    <mergeCell ref="D20:E20"/>
    <mergeCell ref="D21:E21"/>
    <mergeCell ref="D8:E8"/>
    <mergeCell ref="A2:E2"/>
    <mergeCell ref="A4:B4"/>
    <mergeCell ref="C4:E4"/>
    <mergeCell ref="A5:B5"/>
    <mergeCell ref="C5:E5"/>
  </mergeCells>
  <conditionalFormatting sqref="D22:E22">
    <cfRule type="cellIs" dxfId="7" priority="1" operator="greaterThan">
      <formula>1</formula>
    </cfRule>
    <cfRule type="cellIs" dxfId="6" priority="2" operator="equal">
      <formula>1</formula>
    </cfRule>
    <cfRule type="cellIs" dxfId="5" priority="3" operator="less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2409-EE1B-4D73-BF38-1C4746590716}">
  <sheetPr>
    <pageSetUpPr fitToPage="1"/>
  </sheetPr>
  <dimension ref="A2:Q75"/>
  <sheetViews>
    <sheetView showGridLines="0" topLeftCell="B1" zoomScaleNormal="100" workbookViewId="0">
      <selection activeCell="L11" sqref="L11"/>
    </sheetView>
  </sheetViews>
  <sheetFormatPr baseColWidth="10" defaultColWidth="3" defaultRowHeight="14.5"/>
  <cols>
    <col min="1" max="1" width="2" style="1" customWidth="1"/>
    <col min="2" max="2" width="20.81640625" style="67" customWidth="1"/>
    <col min="3" max="3" width="5.453125" style="67" customWidth="1"/>
    <col min="4" max="4" width="6.453125" style="67" customWidth="1"/>
    <col min="5" max="5" width="11.54296875" style="67" customWidth="1"/>
    <col min="6" max="6" width="18.1796875" style="2" customWidth="1"/>
    <col min="7" max="7" width="19.453125" style="67" customWidth="1"/>
    <col min="8" max="8" width="35.1796875" style="67" customWidth="1"/>
    <col min="9" max="9" width="22.1796875" style="67" hidden="1" customWidth="1"/>
    <col min="10" max="10" width="21" style="67" customWidth="1"/>
    <col min="11" max="13" width="20.1796875" style="67" customWidth="1"/>
    <col min="14" max="16" width="17.1796875" style="67" customWidth="1"/>
    <col min="17" max="17" width="6" style="67" customWidth="1"/>
    <col min="18" max="16384" width="3" style="67"/>
  </cols>
  <sheetData>
    <row r="2" spans="1:10" ht="23.15" customHeight="1">
      <c r="A2" s="7"/>
      <c r="B2" s="9"/>
      <c r="C2" s="9"/>
      <c r="D2" s="9"/>
      <c r="E2" s="516" t="s">
        <v>75</v>
      </c>
      <c r="F2" s="336"/>
      <c r="G2" s="336"/>
      <c r="H2" s="336"/>
    </row>
    <row r="3" spans="1:10" ht="7.5" customHeight="1">
      <c r="A3" s="7"/>
      <c r="B3" s="9"/>
      <c r="C3" s="9"/>
      <c r="D3" s="9"/>
      <c r="E3" s="9"/>
      <c r="F3" s="59"/>
      <c r="G3" s="59"/>
      <c r="H3" s="59"/>
    </row>
    <row r="4" spans="1:10" s="66" customFormat="1" ht="23.15" customHeight="1">
      <c r="A4" s="8"/>
      <c r="E4" s="125" t="s">
        <v>54</v>
      </c>
      <c r="H4" s="186"/>
    </row>
    <row r="5" spans="1:10" s="66" customFormat="1" ht="6.75" customHeight="1">
      <c r="A5" s="8"/>
      <c r="B5" s="13"/>
      <c r="C5" s="13"/>
      <c r="D5" s="13"/>
      <c r="E5" s="13"/>
      <c r="H5" s="13"/>
    </row>
    <row r="6" spans="1:10" s="66" customFormat="1" ht="18" customHeight="1">
      <c r="A6" s="8"/>
      <c r="B6" s="13"/>
      <c r="C6" s="13"/>
      <c r="D6" s="13"/>
      <c r="E6" s="171" t="s">
        <v>2</v>
      </c>
      <c r="H6" s="186"/>
    </row>
    <row r="7" spans="1:10" s="66" customFormat="1" ht="6.75" customHeight="1">
      <c r="A7" s="8"/>
      <c r="B7" s="13"/>
      <c r="C7" s="13"/>
      <c r="D7" s="13"/>
      <c r="E7" s="13"/>
      <c r="H7" s="13"/>
    </row>
    <row r="8" spans="1:10" s="156" customFormat="1" ht="33" customHeight="1">
      <c r="A8" s="155"/>
      <c r="E8" s="532" t="s">
        <v>147</v>
      </c>
      <c r="F8" s="532"/>
      <c r="G8" s="533"/>
      <c r="H8" s="238"/>
    </row>
    <row r="9" spans="1:10" s="66" customFormat="1" ht="9.75" customHeight="1">
      <c r="A9" s="8"/>
      <c r="B9" s="125"/>
      <c r="C9" s="125"/>
      <c r="D9" s="125"/>
      <c r="E9" s="125"/>
      <c r="F9" s="12"/>
      <c r="G9" s="63"/>
      <c r="H9" s="63"/>
    </row>
    <row r="10" spans="1:10" s="66" customFormat="1" ht="23.15" customHeight="1" thickBot="1">
      <c r="A10" s="8"/>
      <c r="B10" s="11"/>
      <c r="C10" s="11"/>
      <c r="D10" s="11"/>
      <c r="E10" s="11"/>
      <c r="F10" s="12"/>
      <c r="G10" s="531" t="s">
        <v>8</v>
      </c>
      <c r="H10" s="531"/>
    </row>
    <row r="11" spans="1:10" s="66" customFormat="1" ht="34.5" customHeight="1">
      <c r="A11" s="8"/>
      <c r="B11" s="517" t="s">
        <v>10</v>
      </c>
      <c r="C11" s="518"/>
      <c r="D11" s="518"/>
      <c r="E11" s="519"/>
      <c r="F11" s="526" t="s">
        <v>139</v>
      </c>
      <c r="G11" s="529" t="s">
        <v>115</v>
      </c>
      <c r="H11" s="530"/>
      <c r="I11" s="481" t="s">
        <v>117</v>
      </c>
    </row>
    <row r="12" spans="1:10" s="66" customFormat="1" ht="15.75" customHeight="1">
      <c r="A12" s="8"/>
      <c r="B12" s="520"/>
      <c r="C12" s="521"/>
      <c r="D12" s="521"/>
      <c r="E12" s="522"/>
      <c r="F12" s="527"/>
      <c r="G12" s="180" t="s">
        <v>9</v>
      </c>
      <c r="H12" s="187"/>
      <c r="I12" s="482"/>
    </row>
    <row r="13" spans="1:10" s="66" customFormat="1" ht="15.75" customHeight="1">
      <c r="A13" s="8"/>
      <c r="B13" s="520"/>
      <c r="C13" s="521"/>
      <c r="D13" s="521"/>
      <c r="E13" s="522"/>
      <c r="F13" s="527"/>
      <c r="G13" s="180" t="s">
        <v>11</v>
      </c>
      <c r="H13" s="188"/>
      <c r="I13" s="482"/>
    </row>
    <row r="14" spans="1:10" s="66" customFormat="1" ht="27" customHeight="1" thickBot="1">
      <c r="A14" s="8"/>
      <c r="B14" s="523"/>
      <c r="C14" s="524"/>
      <c r="D14" s="524"/>
      <c r="E14" s="525"/>
      <c r="F14" s="528"/>
      <c r="G14" s="181" t="s">
        <v>12</v>
      </c>
      <c r="H14" s="189" t="s">
        <v>13</v>
      </c>
      <c r="I14" s="483"/>
    </row>
    <row r="15" spans="1:10" s="66" customFormat="1" ht="15" customHeight="1">
      <c r="A15" s="8"/>
      <c r="B15" s="489" t="s">
        <v>140</v>
      </c>
      <c r="C15" s="490"/>
      <c r="D15" s="490"/>
      <c r="E15" s="491"/>
      <c r="F15" s="203"/>
      <c r="G15" s="204"/>
      <c r="H15" s="205"/>
      <c r="I15" s="206"/>
    </row>
    <row r="16" spans="1:10" s="232" customFormat="1">
      <c r="A16" s="228"/>
      <c r="B16" s="492"/>
      <c r="C16" s="493"/>
      <c r="D16" s="493"/>
      <c r="E16" s="494"/>
      <c r="F16" s="182"/>
      <c r="G16" s="183"/>
      <c r="H16" s="229">
        <f>ROUND($F16*G16,0)</f>
        <v>0</v>
      </c>
      <c r="I16" s="202"/>
      <c r="J16" s="231"/>
    </row>
    <row r="17" spans="1:10" s="232" customFormat="1">
      <c r="A17" s="228"/>
      <c r="B17" s="492"/>
      <c r="C17" s="493"/>
      <c r="D17" s="493"/>
      <c r="E17" s="494"/>
      <c r="F17" s="182"/>
      <c r="G17" s="183"/>
      <c r="H17" s="229">
        <f t="shared" ref="H17:H25" si="0">ROUND($F17*G17,0)</f>
        <v>0</v>
      </c>
      <c r="I17" s="202"/>
      <c r="J17" s="231"/>
    </row>
    <row r="18" spans="1:10" s="232" customFormat="1">
      <c r="A18" s="228"/>
      <c r="B18" s="492"/>
      <c r="C18" s="493"/>
      <c r="D18" s="493"/>
      <c r="E18" s="494"/>
      <c r="F18" s="182"/>
      <c r="G18" s="183"/>
      <c r="H18" s="229">
        <f t="shared" si="0"/>
        <v>0</v>
      </c>
      <c r="I18" s="202"/>
      <c r="J18" s="231"/>
    </row>
    <row r="19" spans="1:10" s="232" customFormat="1">
      <c r="A19" s="228"/>
      <c r="B19" s="492"/>
      <c r="C19" s="493"/>
      <c r="D19" s="493"/>
      <c r="E19" s="494"/>
      <c r="F19" s="182"/>
      <c r="G19" s="183"/>
      <c r="H19" s="229">
        <f t="shared" si="0"/>
        <v>0</v>
      </c>
      <c r="I19" s="202"/>
      <c r="J19" s="231"/>
    </row>
    <row r="20" spans="1:10" s="232" customFormat="1">
      <c r="A20" s="228"/>
      <c r="B20" s="492"/>
      <c r="C20" s="493"/>
      <c r="D20" s="493"/>
      <c r="E20" s="494"/>
      <c r="F20" s="182"/>
      <c r="G20" s="183"/>
      <c r="H20" s="229">
        <f t="shared" si="0"/>
        <v>0</v>
      </c>
      <c r="I20" s="202"/>
      <c r="J20" s="231"/>
    </row>
    <row r="21" spans="1:10" s="232" customFormat="1">
      <c r="A21" s="228"/>
      <c r="B21" s="492"/>
      <c r="C21" s="493"/>
      <c r="D21" s="493"/>
      <c r="E21" s="494"/>
      <c r="F21" s="182"/>
      <c r="G21" s="183"/>
      <c r="H21" s="229">
        <f t="shared" si="0"/>
        <v>0</v>
      </c>
      <c r="I21" s="202"/>
      <c r="J21" s="231"/>
    </row>
    <row r="22" spans="1:10" s="232" customFormat="1">
      <c r="A22" s="228"/>
      <c r="B22" s="492"/>
      <c r="C22" s="493"/>
      <c r="D22" s="493"/>
      <c r="E22" s="494"/>
      <c r="F22" s="182"/>
      <c r="G22" s="183"/>
      <c r="H22" s="229">
        <f t="shared" si="0"/>
        <v>0</v>
      </c>
      <c r="I22" s="202"/>
      <c r="J22" s="231"/>
    </row>
    <row r="23" spans="1:10" s="232" customFormat="1">
      <c r="A23" s="228"/>
      <c r="B23" s="492"/>
      <c r="C23" s="493"/>
      <c r="D23" s="493"/>
      <c r="E23" s="494"/>
      <c r="F23" s="182"/>
      <c r="G23" s="183"/>
      <c r="H23" s="229">
        <f t="shared" si="0"/>
        <v>0</v>
      </c>
      <c r="I23" s="202"/>
      <c r="J23" s="231"/>
    </row>
    <row r="24" spans="1:10" s="232" customFormat="1">
      <c r="A24" s="228"/>
      <c r="B24" s="492"/>
      <c r="C24" s="493"/>
      <c r="D24" s="493"/>
      <c r="E24" s="494"/>
      <c r="F24" s="184"/>
      <c r="G24" s="185"/>
      <c r="H24" s="229">
        <f t="shared" si="0"/>
        <v>0</v>
      </c>
      <c r="I24" s="202"/>
      <c r="J24" s="231"/>
    </row>
    <row r="25" spans="1:10" s="232" customFormat="1">
      <c r="A25" s="228"/>
      <c r="B25" s="492"/>
      <c r="C25" s="493"/>
      <c r="D25" s="493"/>
      <c r="E25" s="494"/>
      <c r="F25" s="184"/>
      <c r="G25" s="185"/>
      <c r="H25" s="230">
        <f t="shared" si="0"/>
        <v>0</v>
      </c>
      <c r="I25" s="202"/>
    </row>
    <row r="26" spans="1:10" s="66" customFormat="1" ht="15" thickBot="1">
      <c r="A26" s="8"/>
      <c r="B26" s="495" t="s">
        <v>14</v>
      </c>
      <c r="C26" s="496"/>
      <c r="D26" s="496"/>
      <c r="E26" s="534"/>
      <c r="F26" s="210"/>
      <c r="G26" s="211"/>
      <c r="H26" s="190">
        <f ca="1">ROUND(SUBTOTAL(9,H15:OFFSET(H26,-1,0)),0)</f>
        <v>0</v>
      </c>
      <c r="I26" s="207"/>
    </row>
    <row r="27" spans="1:10" s="156" customFormat="1" ht="27.75" customHeight="1">
      <c r="A27" s="155"/>
      <c r="B27" s="535" t="s">
        <v>15</v>
      </c>
      <c r="C27" s="536"/>
      <c r="D27" s="536"/>
      <c r="E27" s="536"/>
      <c r="F27" s="212"/>
      <c r="G27" s="213"/>
      <c r="H27" s="191">
        <f>SUMPRODUCT(ROUND(20%*H16:H25,0))</f>
        <v>0</v>
      </c>
      <c r="I27" s="208"/>
    </row>
    <row r="28" spans="1:10" s="156" customFormat="1" ht="26.25" customHeight="1">
      <c r="A28" s="155"/>
      <c r="B28" s="537" t="s">
        <v>82</v>
      </c>
      <c r="C28" s="538"/>
      <c r="D28" s="538"/>
      <c r="E28" s="538"/>
      <c r="F28" s="214"/>
      <c r="G28" s="215"/>
      <c r="H28" s="192"/>
      <c r="I28" s="202"/>
    </row>
    <row r="29" spans="1:10" ht="28.5" customHeight="1" thickBot="1">
      <c r="B29" s="495" t="s">
        <v>16</v>
      </c>
      <c r="C29" s="496"/>
      <c r="D29" s="496"/>
      <c r="E29" s="496"/>
      <c r="F29" s="216"/>
      <c r="G29" s="217"/>
      <c r="H29" s="193">
        <f ca="1">SUBTOTAL(9,H26:OFFSET(H29,-1,0))</f>
        <v>0</v>
      </c>
      <c r="I29" s="207"/>
    </row>
    <row r="30" spans="1:10" ht="22.5" customHeight="1">
      <c r="B30" s="539" t="s">
        <v>87</v>
      </c>
      <c r="C30" s="540"/>
      <c r="D30" s="540"/>
      <c r="E30" s="540"/>
      <c r="F30" s="218"/>
      <c r="G30" s="219"/>
      <c r="H30" s="194"/>
      <c r="I30" s="202"/>
    </row>
    <row r="31" spans="1:10" ht="22.5" customHeight="1">
      <c r="B31" s="492" t="s">
        <v>90</v>
      </c>
      <c r="C31" s="493"/>
      <c r="D31" s="493"/>
      <c r="E31" s="493"/>
      <c r="F31" s="220"/>
      <c r="G31" s="221"/>
      <c r="H31" s="195"/>
      <c r="I31" s="202"/>
    </row>
    <row r="32" spans="1:10" ht="22.5" customHeight="1">
      <c r="B32" s="492"/>
      <c r="C32" s="493"/>
      <c r="D32" s="493"/>
      <c r="E32" s="493"/>
      <c r="F32" s="222"/>
      <c r="G32" s="221"/>
      <c r="H32" s="195"/>
      <c r="I32" s="202"/>
    </row>
    <row r="33" spans="1:9" ht="22.5" customHeight="1">
      <c r="B33" s="492"/>
      <c r="C33" s="493"/>
      <c r="D33" s="493"/>
      <c r="E33" s="493"/>
      <c r="F33" s="222"/>
      <c r="G33" s="221"/>
      <c r="H33" s="195"/>
      <c r="I33" s="202"/>
    </row>
    <row r="34" spans="1:9" ht="22.5" customHeight="1">
      <c r="B34" s="492"/>
      <c r="C34" s="493"/>
      <c r="D34" s="493"/>
      <c r="E34" s="493"/>
      <c r="F34" s="222"/>
      <c r="G34" s="221"/>
      <c r="H34" s="195"/>
      <c r="I34" s="202"/>
    </row>
    <row r="35" spans="1:9" ht="22.5" customHeight="1" thickBot="1">
      <c r="B35" s="495" t="s">
        <v>49</v>
      </c>
      <c r="C35" s="496"/>
      <c r="D35" s="496"/>
      <c r="E35" s="496"/>
      <c r="F35" s="216"/>
      <c r="G35" s="217"/>
      <c r="H35" s="193">
        <f ca="1">SUBTOTAL(9,H29:OFFSET(H35,-1,0))</f>
        <v>0</v>
      </c>
      <c r="I35" s="207"/>
    </row>
    <row r="36" spans="1:9" s="66" customFormat="1" ht="34.5" customHeight="1">
      <c r="A36" s="157"/>
      <c r="B36" s="497" t="s">
        <v>88</v>
      </c>
      <c r="C36" s="498"/>
      <c r="D36" s="498"/>
      <c r="E36" s="498"/>
      <c r="F36" s="223"/>
      <c r="G36" s="219"/>
      <c r="H36" s="196"/>
      <c r="I36" s="202"/>
    </row>
    <row r="37" spans="1:9" s="66" customFormat="1" ht="24.75" customHeight="1">
      <c r="A37" s="157"/>
      <c r="B37" s="484" t="s">
        <v>86</v>
      </c>
      <c r="C37" s="485"/>
      <c r="D37" s="485"/>
      <c r="E37" s="485"/>
      <c r="F37" s="222"/>
      <c r="G37" s="221"/>
      <c r="H37" s="197"/>
      <c r="I37" s="202"/>
    </row>
    <row r="38" spans="1:9" s="66" customFormat="1" ht="26.25" customHeight="1">
      <c r="A38" s="157"/>
      <c r="B38" s="484" t="s">
        <v>81</v>
      </c>
      <c r="C38" s="485"/>
      <c r="D38" s="485"/>
      <c r="E38" s="485"/>
      <c r="F38" s="222"/>
      <c r="G38" s="221"/>
      <c r="H38" s="197"/>
      <c r="I38" s="202"/>
    </row>
    <row r="39" spans="1:9" s="66" customFormat="1" ht="28.5" customHeight="1">
      <c r="A39" s="157"/>
      <c r="B39" s="484" t="s">
        <v>85</v>
      </c>
      <c r="C39" s="485"/>
      <c r="D39" s="485"/>
      <c r="E39" s="485"/>
      <c r="F39" s="222"/>
      <c r="G39" s="221"/>
      <c r="H39" s="197"/>
      <c r="I39" s="202"/>
    </row>
    <row r="40" spans="1:9" s="66" customFormat="1" ht="28.5" customHeight="1">
      <c r="A40" s="157"/>
      <c r="B40" s="484" t="s">
        <v>168</v>
      </c>
      <c r="C40" s="485"/>
      <c r="D40" s="485"/>
      <c r="E40" s="485"/>
      <c r="F40" s="222"/>
      <c r="G40" s="221"/>
      <c r="H40" s="197"/>
      <c r="I40" s="202"/>
    </row>
    <row r="41" spans="1:9" s="66" customFormat="1" ht="26.25" customHeight="1">
      <c r="A41" s="157"/>
      <c r="B41" s="484" t="s">
        <v>84</v>
      </c>
      <c r="C41" s="485"/>
      <c r="D41" s="485"/>
      <c r="E41" s="485"/>
      <c r="F41" s="222"/>
      <c r="G41" s="221"/>
      <c r="H41" s="197"/>
      <c r="I41" s="202"/>
    </row>
    <row r="42" spans="1:9" s="66" customFormat="1" ht="26.25" customHeight="1">
      <c r="A42" s="157"/>
      <c r="B42" s="484" t="s">
        <v>169</v>
      </c>
      <c r="C42" s="485"/>
      <c r="D42" s="485"/>
      <c r="E42" s="485"/>
      <c r="F42" s="222"/>
      <c r="G42" s="221"/>
      <c r="H42" s="197"/>
      <c r="I42" s="202"/>
    </row>
    <row r="43" spans="1:9" s="66" customFormat="1" ht="28.5" customHeight="1">
      <c r="A43" s="157"/>
      <c r="B43" s="484" t="s">
        <v>89</v>
      </c>
      <c r="C43" s="485"/>
      <c r="D43" s="485"/>
      <c r="E43" s="485"/>
      <c r="F43" s="222"/>
      <c r="G43" s="221"/>
      <c r="H43" s="197"/>
      <c r="I43" s="202"/>
    </row>
    <row r="44" spans="1:9" s="66" customFormat="1" ht="28.5" customHeight="1">
      <c r="A44" s="157"/>
      <c r="B44" s="484" t="s">
        <v>170</v>
      </c>
      <c r="C44" s="485"/>
      <c r="D44" s="485"/>
      <c r="E44" s="485"/>
      <c r="F44" s="269"/>
      <c r="G44" s="270"/>
      <c r="H44" s="271"/>
      <c r="I44" s="272"/>
    </row>
    <row r="45" spans="1:9" ht="15.75" customHeight="1" thickBot="1">
      <c r="B45" s="509" t="s">
        <v>17</v>
      </c>
      <c r="C45" s="496"/>
      <c r="D45" s="496"/>
      <c r="E45" s="496"/>
      <c r="F45" s="216"/>
      <c r="G45" s="217"/>
      <c r="H45" s="193">
        <f>H36+H37+H38+H39+H40+H41+H42+H43+H44</f>
        <v>0</v>
      </c>
      <c r="I45" s="207"/>
    </row>
    <row r="46" spans="1:9" ht="15.75" customHeight="1" thickBot="1">
      <c r="B46" s="510" t="s">
        <v>18</v>
      </c>
      <c r="C46" s="511"/>
      <c r="D46" s="511"/>
      <c r="E46" s="511"/>
      <c r="F46" s="224"/>
      <c r="G46" s="225"/>
      <c r="H46" s="198">
        <f ca="1">H45+H35+H29+H26</f>
        <v>0</v>
      </c>
      <c r="I46" s="209"/>
    </row>
    <row r="47" spans="1:9">
      <c r="B47" s="14"/>
      <c r="C47" s="14"/>
      <c r="D47" s="14"/>
      <c r="E47" s="14"/>
      <c r="F47" s="14"/>
      <c r="G47" s="14"/>
      <c r="H47" s="10"/>
    </row>
    <row r="48" spans="1:9">
      <c r="B48" s="512" t="s">
        <v>58</v>
      </c>
      <c r="C48" s="513"/>
      <c r="D48" s="513"/>
      <c r="E48" s="513"/>
      <c r="F48" s="513"/>
      <c r="G48" s="513"/>
      <c r="H48" s="514"/>
    </row>
    <row r="49" spans="1:17">
      <c r="B49" s="486" t="s">
        <v>83</v>
      </c>
      <c r="C49" s="487"/>
      <c r="D49" s="487"/>
      <c r="E49" s="487"/>
      <c r="F49" s="487"/>
      <c r="G49" s="487"/>
      <c r="H49" s="488"/>
    </row>
    <row r="50" spans="1:17">
      <c r="B50" s="505" t="s">
        <v>76</v>
      </c>
      <c r="C50" s="506"/>
      <c r="D50" s="506"/>
      <c r="E50" s="506"/>
      <c r="F50" s="506"/>
      <c r="G50" s="506"/>
      <c r="H50" s="507"/>
    </row>
    <row r="51" spans="1:17">
      <c r="B51" s="508" t="s">
        <v>19</v>
      </c>
      <c r="C51" s="508"/>
      <c r="D51" s="508"/>
      <c r="E51" s="508"/>
      <c r="F51" s="508"/>
      <c r="G51" s="508"/>
      <c r="H51" s="508"/>
    </row>
    <row r="52" spans="1:17">
      <c r="F52" s="67"/>
    </row>
    <row r="53" spans="1:17">
      <c r="F53" s="67"/>
    </row>
    <row r="54" spans="1:17" ht="34.5" hidden="1" customHeight="1">
      <c r="F54" s="67"/>
      <c r="I54" s="154" t="s">
        <v>141</v>
      </c>
      <c r="J54" s="154" t="s">
        <v>144</v>
      </c>
      <c r="N54" s="499" t="s">
        <v>145</v>
      </c>
      <c r="O54" s="500"/>
      <c r="P54" s="501"/>
    </row>
    <row r="55" spans="1:17" ht="21" hidden="1" customHeight="1">
      <c r="I55" s="227">
        <v>100</v>
      </c>
      <c r="J55" s="153">
        <f>MIN(ROUND(I55/80%,0),1000000)</f>
        <v>125</v>
      </c>
      <c r="N55" s="237"/>
      <c r="O55" s="237"/>
      <c r="P55" s="237"/>
    </row>
    <row r="56" spans="1:17" ht="24" hidden="1" customHeight="1">
      <c r="N56" s="499" t="s">
        <v>119</v>
      </c>
      <c r="O56" s="500"/>
      <c r="P56" s="501"/>
    </row>
    <row r="57" spans="1:17" ht="21" hidden="1" customHeight="1">
      <c r="N57" s="159">
        <v>0.1</v>
      </c>
      <c r="O57" s="159">
        <v>0.1</v>
      </c>
      <c r="P57" s="159">
        <v>0.8</v>
      </c>
      <c r="Q57" s="152">
        <f>SUM(N57:P57)</f>
        <v>1</v>
      </c>
    </row>
    <row r="58" spans="1:17" s="161" customFormat="1" ht="34.5" hidden="1" customHeight="1">
      <c r="A58" s="160"/>
      <c r="C58" s="499" t="s">
        <v>146</v>
      </c>
      <c r="D58" s="500"/>
      <c r="E58" s="500"/>
      <c r="F58" s="500"/>
      <c r="G58" s="501"/>
      <c r="H58" s="154" t="s">
        <v>136</v>
      </c>
      <c r="I58" s="154" t="s">
        <v>143</v>
      </c>
      <c r="J58" s="154" t="s">
        <v>142</v>
      </c>
      <c r="K58" s="154" t="s">
        <v>137</v>
      </c>
      <c r="L58" s="154" t="s">
        <v>120</v>
      </c>
      <c r="M58" s="154" t="s">
        <v>131</v>
      </c>
      <c r="N58" s="154" t="s">
        <v>132</v>
      </c>
      <c r="O58" s="154" t="s">
        <v>133</v>
      </c>
      <c r="P58" s="154" t="s">
        <v>134</v>
      </c>
    </row>
    <row r="59" spans="1:17" hidden="1">
      <c r="C59" s="515" t="s">
        <v>130</v>
      </c>
      <c r="D59" s="515"/>
      <c r="E59" s="515"/>
      <c r="F59" s="515"/>
      <c r="G59" s="515"/>
      <c r="H59" s="153">
        <f ca="1">SUMIF($I$16:$I$43,$C59,$H$16:$H$43)+SUMPRODUCT(--($I$15:OFFSET($I$26,-1,0)=$C59),ROUND(20%*$H$15:OFFSET($H$26,-1,0),0))</f>
        <v>0</v>
      </c>
      <c r="I59" s="178">
        <f>_xlfn.RANK.EQ(L59,($L$59:$L$61,$L$63:$L$64),1)+ROW()*0.000001</f>
        <v>2.0000589999999998</v>
      </c>
      <c r="J59" s="153">
        <f ca="1">MIN(MAX($J$55-SUMIF($I$59:$I$64,"&lt;"&amp;I59,$H$59:$H$64),0),H59)</f>
        <v>0</v>
      </c>
      <c r="K59" s="153">
        <f ca="1">H59-J59</f>
        <v>0</v>
      </c>
      <c r="L59" s="158">
        <v>0.05</v>
      </c>
      <c r="M59" s="153">
        <f ca="1">ROUNDDOWN($K59*$L59,0)</f>
        <v>0</v>
      </c>
      <c r="N59" s="153">
        <f t="shared" ref="N59:O63" ca="1" si="1">ROUNDDOWN($M59*N$57,0)</f>
        <v>0</v>
      </c>
      <c r="O59" s="153">
        <f t="shared" ca="1" si="1"/>
        <v>0</v>
      </c>
      <c r="P59" s="153">
        <f ca="1">M59-N59-O59</f>
        <v>0</v>
      </c>
    </row>
    <row r="60" spans="1:17" ht="15" hidden="1" customHeight="1">
      <c r="C60" s="515" t="s">
        <v>129</v>
      </c>
      <c r="D60" s="515"/>
      <c r="E60" s="515"/>
      <c r="F60" s="515"/>
      <c r="G60" s="515"/>
      <c r="H60" s="153">
        <f ca="1">SUMIF($I$16:$I$43,$C60,$H$16:$H$43)+SUMPRODUCT(--($I$15:OFFSET($I$26,-1,0)=$C60),ROUND(20%*$H$15:OFFSET($H$26,-1,0),0))</f>
        <v>0</v>
      </c>
      <c r="I60" s="178">
        <f>_xlfn.RANK.EQ(L60,($L$59:$L$61,$L$63:$L$64),1)+ROW()*0.000001</f>
        <v>2.0000599999999999</v>
      </c>
      <c r="J60" s="153">
        <f ca="1">MIN(MAX($J$55-SUMIF($I$59:$I$64,"&lt;"&amp;I60,$H$59:$H$64),0),H60)</f>
        <v>0</v>
      </c>
      <c r="K60" s="153">
        <f t="shared" ref="K60:K64" ca="1" si="2">H60-J60</f>
        <v>0</v>
      </c>
      <c r="L60" s="158">
        <v>0.05</v>
      </c>
      <c r="M60" s="153">
        <f t="shared" ref="M60:M63" ca="1" si="3">ROUNDDOWN($K60*$L60,0)</f>
        <v>0</v>
      </c>
      <c r="N60" s="153">
        <f t="shared" ca="1" si="1"/>
        <v>0</v>
      </c>
      <c r="O60" s="153">
        <f t="shared" ca="1" si="1"/>
        <v>0</v>
      </c>
      <c r="P60" s="153">
        <f t="shared" ref="P60:P63" ca="1" si="4">M60-N60-O60</f>
        <v>0</v>
      </c>
    </row>
    <row r="61" spans="1:17" hidden="1">
      <c r="C61" s="515" t="s">
        <v>128</v>
      </c>
      <c r="D61" s="515"/>
      <c r="E61" s="515"/>
      <c r="F61" s="515"/>
      <c r="G61" s="515"/>
      <c r="H61" s="153">
        <f ca="1">SUMIF($I$16:$I$43,$C61,$H$16:$H$43)+SUMPRODUCT(--($I$15:OFFSET($I$26,-1,0)=$C61),ROUND(20%*$H$15:OFFSET($H$26,-1,0),0))</f>
        <v>0</v>
      </c>
      <c r="I61" s="178">
        <f>_xlfn.RANK.EQ(L61,($L$59:$L$61,$L$63:$L$64),1)+ROW()*0.000001</f>
        <v>2.0000610000000001</v>
      </c>
      <c r="J61" s="153">
        <f ca="1">MIN(MAX($J$55-SUMIF($I$59:$I$64,"&lt;"&amp;I61,$H$59:$H$64),0),H61)</f>
        <v>0</v>
      </c>
      <c r="K61" s="153">
        <f t="shared" ca="1" si="2"/>
        <v>0</v>
      </c>
      <c r="L61" s="158">
        <v>0.05</v>
      </c>
      <c r="M61" s="153">
        <f t="shared" ca="1" si="3"/>
        <v>0</v>
      </c>
      <c r="N61" s="153">
        <f t="shared" ca="1" si="1"/>
        <v>0</v>
      </c>
      <c r="O61" s="153">
        <f t="shared" ca="1" si="1"/>
        <v>0</v>
      </c>
      <c r="P61" s="153">
        <f t="shared" ca="1" si="4"/>
        <v>0</v>
      </c>
    </row>
    <row r="62" spans="1:17" ht="15" hidden="1" customHeight="1">
      <c r="C62" s="515" t="s">
        <v>116</v>
      </c>
      <c r="D62" s="515"/>
      <c r="E62" s="515"/>
      <c r="F62" s="515"/>
      <c r="G62" s="515"/>
      <c r="H62" s="153">
        <f ca="1">SUMIF($I$16:$I$43,$C62,$H$16:$H$43)+SUMPRODUCT(--($I$15:OFFSET($I$26,-1,0)=$C62),ROUND(20%*$H$15:OFFSET($H$26,-1,0),0))</f>
        <v>0</v>
      </c>
      <c r="I62" s="226"/>
      <c r="J62" s="175">
        <v>0</v>
      </c>
      <c r="K62" s="153">
        <f t="shared" ca="1" si="2"/>
        <v>0</v>
      </c>
      <c r="L62" s="169">
        <v>0.05</v>
      </c>
      <c r="M62" s="153">
        <f t="shared" ca="1" si="3"/>
        <v>0</v>
      </c>
      <c r="N62" s="153">
        <f t="shared" ca="1" si="1"/>
        <v>0</v>
      </c>
      <c r="O62" s="153">
        <f t="shared" ca="1" si="1"/>
        <v>0</v>
      </c>
      <c r="P62" s="153">
        <f t="shared" ca="1" si="4"/>
        <v>0</v>
      </c>
    </row>
    <row r="63" spans="1:17" ht="15" hidden="1" customHeight="1">
      <c r="C63" s="515" t="s">
        <v>135</v>
      </c>
      <c r="D63" s="515"/>
      <c r="E63" s="515"/>
      <c r="F63" s="515"/>
      <c r="G63" s="515"/>
      <c r="H63" s="175">
        <f ca="1">SUMIF($I$16:$I$43,$C63,$H$16:$H$43)+SUMPRODUCT(--($I$15:OFFSET($I$26,-1,0)=$C63),ROUND(20%*$H$15:OFFSET($H$26,-1,0),0))</f>
        <v>0</v>
      </c>
      <c r="I63" s="178">
        <f>_xlfn.RANK.EQ(L63,($L$59:$L$61,$L$63:$L$64),1)+ROW()*0.000001</f>
        <v>5.0000629999999999</v>
      </c>
      <c r="J63" s="153">
        <f ca="1">MIN(MAX($J$55-SUMIF($I$59:$I$64,"&lt;"&amp;I63,$H$59:$H$64),0),H63)</f>
        <v>0</v>
      </c>
      <c r="K63" s="153">
        <f ca="1">J66</f>
        <v>0</v>
      </c>
      <c r="L63" s="199">
        <v>0.8</v>
      </c>
      <c r="M63" s="153">
        <f t="shared" ca="1" si="3"/>
        <v>0</v>
      </c>
      <c r="N63" s="153">
        <f t="shared" ca="1" si="1"/>
        <v>0</v>
      </c>
      <c r="O63" s="153">
        <f t="shared" ca="1" si="1"/>
        <v>0</v>
      </c>
      <c r="P63" s="153">
        <f t="shared" ca="1" si="4"/>
        <v>0</v>
      </c>
    </row>
    <row r="64" spans="1:17" ht="15" hidden="1" thickBot="1">
      <c r="C64" s="543" t="s">
        <v>118</v>
      </c>
      <c r="D64" s="543"/>
      <c r="E64" s="543"/>
      <c r="F64" s="543"/>
      <c r="G64" s="543"/>
      <c r="H64" s="174">
        <f ca="1">SUMIF($I$16:$I$43,$C64,$H$16:$H$43)+SUMPRODUCT(--($I$15:OFFSET($I$26,-1,0)=$C64),ROUND(20%*$H$15:OFFSET($H$26,-1,0),0))</f>
        <v>0</v>
      </c>
      <c r="I64" s="178">
        <f>_xlfn.RANK.EQ(L64,($L$59:$L$61,$L$63:$L$64),1)+ROW()*0.000001</f>
        <v>1.0000640000000001</v>
      </c>
      <c r="J64" s="153">
        <f ca="1">MIN(MAX($J$55-SUMIF($I$59:$I$64,"&lt;"&amp;I64,$H$59:$H$64),0),H64)</f>
        <v>0</v>
      </c>
      <c r="K64" s="175">
        <f t="shared" ca="1" si="2"/>
        <v>0</v>
      </c>
      <c r="L64" s="199">
        <v>0</v>
      </c>
      <c r="M64" s="175"/>
      <c r="N64" s="233"/>
      <c r="O64" s="233"/>
      <c r="P64" s="233"/>
    </row>
    <row r="65" spans="2:17" ht="15" hidden="1" thickBot="1">
      <c r="B65" s="7"/>
      <c r="C65" s="176"/>
      <c r="D65" s="176"/>
      <c r="E65" s="176"/>
      <c r="F65" s="176"/>
      <c r="G65" s="176"/>
      <c r="H65" s="173"/>
      <c r="I65" s="173"/>
      <c r="J65" s="173"/>
      <c r="K65" s="173"/>
      <c r="L65" s="200"/>
      <c r="M65" s="173"/>
      <c r="N65" s="234">
        <f ca="1">SUM(N59:N64)</f>
        <v>0</v>
      </c>
      <c r="O65" s="235">
        <f t="shared" ref="O65:P65" ca="1" si="5">SUM(O59:O64)</f>
        <v>0</v>
      </c>
      <c r="P65" s="236">
        <f t="shared" ca="1" si="5"/>
        <v>0</v>
      </c>
      <c r="Q65" s="7"/>
    </row>
    <row r="66" spans="2:17" ht="16.5" hidden="1" customHeight="1" thickBot="1">
      <c r="C66" s="544" t="s">
        <v>138</v>
      </c>
      <c r="D66" s="545"/>
      <c r="E66" s="545"/>
      <c r="F66" s="545"/>
      <c r="G66" s="545"/>
      <c r="H66" s="179">
        <f ca="1">SUM(H59:H64)</f>
        <v>0</v>
      </c>
      <c r="I66" s="172"/>
      <c r="J66" s="177">
        <f ca="1">SUM(J59:J64)</f>
        <v>0</v>
      </c>
      <c r="K66" s="177">
        <f ca="1">SUM(K59:K64)</f>
        <v>0</v>
      </c>
      <c r="L66" s="201"/>
      <c r="M66" s="177">
        <f ca="1">SUM(M59:M64)</f>
        <v>0</v>
      </c>
      <c r="N66" s="502">
        <f ca="1">SUM(N59:P64)</f>
        <v>0</v>
      </c>
      <c r="O66" s="503"/>
      <c r="P66" s="504"/>
    </row>
    <row r="67" spans="2:17" ht="16.5" hidden="1" customHeight="1" thickBot="1">
      <c r="B67"/>
      <c r="C67"/>
      <c r="D67"/>
      <c r="E67"/>
      <c r="F67"/>
      <c r="G67"/>
      <c r="H67"/>
      <c r="I67"/>
      <c r="J67" s="172"/>
      <c r="K67" s="172"/>
      <c r="L67" s="201"/>
    </row>
    <row r="68" spans="2:17" ht="15" hidden="1" thickBot="1">
      <c r="H68" s="162" t="s">
        <v>121</v>
      </c>
      <c r="I68" s="162" t="s">
        <v>122</v>
      </c>
      <c r="J68" s="162" t="s">
        <v>123</v>
      </c>
      <c r="K68" s="162" t="s">
        <v>124</v>
      </c>
      <c r="L68" s="162" t="s">
        <v>125</v>
      </c>
    </row>
    <row r="69" spans="2:17" ht="30" hidden="1" customHeight="1" thickTop="1" thickBot="1">
      <c r="H69" s="168" t="str">
        <f t="array" ref="H69:H74">C59:G64</f>
        <v>R&amp;D</v>
      </c>
      <c r="I69" s="164" t="s">
        <v>127</v>
      </c>
      <c r="J69" s="167">
        <f t="array" ref="J69:J74">L59:L64</f>
        <v>0.05</v>
      </c>
      <c r="K69" s="170">
        <f t="array" aca="1" ref="K69:K74" ca="1">K59:K64</f>
        <v>0</v>
      </c>
      <c r="L69" s="170">
        <f t="array" ref="L69:L74" ca="1">M59:M64</f>
        <v>0</v>
      </c>
    </row>
    <row r="70" spans="2:17" ht="30" hidden="1" customHeight="1" thickTop="1" thickBot="1">
      <c r="H70" s="168" t="str">
        <v>Investissement</v>
      </c>
      <c r="I70" s="163" t="s">
        <v>127</v>
      </c>
      <c r="J70" s="165">
        <v>0.05</v>
      </c>
      <c r="K70" s="166">
        <f ca="1"/>
        <v>0</v>
      </c>
      <c r="L70" s="166">
        <f ca="1"/>
        <v>0</v>
      </c>
    </row>
    <row r="71" spans="2:17" ht="30" hidden="1" customHeight="1" thickTop="1" thickBot="1">
      <c r="H71" s="168" t="str">
        <v>Efficacité énergétique</v>
      </c>
      <c r="I71" s="164" t="s">
        <v>127</v>
      </c>
      <c r="J71" s="165">
        <v>0.05</v>
      </c>
      <c r="K71" s="166">
        <f ca="1"/>
        <v>0</v>
      </c>
      <c r="L71" s="166">
        <f ca="1"/>
        <v>0</v>
      </c>
    </row>
    <row r="72" spans="2:17" ht="30" hidden="1" customHeight="1" thickTop="1" thickBot="1">
      <c r="H72" s="168" t="str">
        <v>PME</v>
      </c>
      <c r="I72" s="164" t="s">
        <v>127</v>
      </c>
      <c r="J72" s="165">
        <v>0.05</v>
      </c>
      <c r="K72" s="166">
        <f ca="1"/>
        <v>0</v>
      </c>
      <c r="L72" s="166">
        <f ca="1"/>
        <v>0</v>
      </c>
    </row>
    <row r="73" spans="2:17" ht="30" hidden="1" customHeight="1" thickTop="1" thickBot="1">
      <c r="H73" s="168" t="str">
        <v>COVID-19</v>
      </c>
      <c r="I73" s="164" t="s">
        <v>127</v>
      </c>
      <c r="J73" s="165">
        <v>0.8</v>
      </c>
      <c r="K73" s="166">
        <f ca="1"/>
        <v>0</v>
      </c>
      <c r="L73" s="166">
        <f ca="1"/>
        <v>0</v>
      </c>
    </row>
    <row r="74" spans="2:17" ht="30" hidden="1" customHeight="1" thickTop="1" thickBot="1">
      <c r="H74" s="168" t="str">
        <v>Non retenus</v>
      </c>
      <c r="I74" s="164" t="s">
        <v>127</v>
      </c>
      <c r="J74" s="167">
        <v>0</v>
      </c>
      <c r="K74" s="166">
        <f ca="1"/>
        <v>0</v>
      </c>
      <c r="L74" s="167">
        <v>0</v>
      </c>
    </row>
    <row r="75" spans="2:17" ht="24" hidden="1" customHeight="1" thickTop="1" thickBot="1">
      <c r="H75" s="541" t="s">
        <v>126</v>
      </c>
      <c r="I75" s="542"/>
      <c r="J75" s="165" t="e">
        <f ca="1">L75/K75</f>
        <v>#DIV/0!</v>
      </c>
      <c r="K75" s="166">
        <f t="shared" ref="K75" ca="1" si="6">SUM(K69:K73)</f>
        <v>0</v>
      </c>
      <c r="L75" s="166">
        <f ca="1">SUM(L69:L73)</f>
        <v>0</v>
      </c>
    </row>
  </sheetData>
  <sheetProtection formatRows="0" insertRows="0" selectLockedCells="1"/>
  <mergeCells count="55">
    <mergeCell ref="B39:E39"/>
    <mergeCell ref="B41:E41"/>
    <mergeCell ref="H75:I75"/>
    <mergeCell ref="C61:G61"/>
    <mergeCell ref="C62:G62"/>
    <mergeCell ref="C64:G64"/>
    <mergeCell ref="C66:G66"/>
    <mergeCell ref="B40:E40"/>
    <mergeCell ref="B42:E42"/>
    <mergeCell ref="B44:E44"/>
    <mergeCell ref="B23:E23"/>
    <mergeCell ref="B24:E24"/>
    <mergeCell ref="B26:E26"/>
    <mergeCell ref="B25:E25"/>
    <mergeCell ref="B32:E32"/>
    <mergeCell ref="B27:E27"/>
    <mergeCell ref="B28:E28"/>
    <mergeCell ref="B29:E29"/>
    <mergeCell ref="B30:E30"/>
    <mergeCell ref="B31:E31"/>
    <mergeCell ref="E2:H2"/>
    <mergeCell ref="B11:E14"/>
    <mergeCell ref="F11:F14"/>
    <mergeCell ref="G11:H11"/>
    <mergeCell ref="G10:H10"/>
    <mergeCell ref="E8:G8"/>
    <mergeCell ref="N56:P56"/>
    <mergeCell ref="N66:P66"/>
    <mergeCell ref="B50:H50"/>
    <mergeCell ref="B51:H51"/>
    <mergeCell ref="B43:E43"/>
    <mergeCell ref="B45:E45"/>
    <mergeCell ref="B46:E46"/>
    <mergeCell ref="B48:H48"/>
    <mergeCell ref="C58:G58"/>
    <mergeCell ref="C59:G59"/>
    <mergeCell ref="C60:G60"/>
    <mergeCell ref="N54:P54"/>
    <mergeCell ref="C63:G63"/>
    <mergeCell ref="I11:I14"/>
    <mergeCell ref="B38:E38"/>
    <mergeCell ref="B37:E37"/>
    <mergeCell ref="B49:H49"/>
    <mergeCell ref="B15:E15"/>
    <mergeCell ref="B16:E16"/>
    <mergeCell ref="B17:E17"/>
    <mergeCell ref="B18:E18"/>
    <mergeCell ref="B19:E19"/>
    <mergeCell ref="B20:E20"/>
    <mergeCell ref="B33:E33"/>
    <mergeCell ref="B34:E34"/>
    <mergeCell ref="B35:E35"/>
    <mergeCell ref="B36:E36"/>
    <mergeCell ref="B21:E21"/>
    <mergeCell ref="B22:E22"/>
  </mergeCells>
  <conditionalFormatting sqref="Q57">
    <cfRule type="cellIs" dxfId="4" priority="5" operator="equal">
      <formula>1</formula>
    </cfRule>
  </conditionalFormatting>
  <conditionalFormatting sqref="M66">
    <cfRule type="expression" dxfId="3" priority="2">
      <formula>$H$66&lt;&gt;$H$46</formula>
    </cfRule>
  </conditionalFormatting>
  <conditionalFormatting sqref="N66">
    <cfRule type="expression" dxfId="2" priority="6">
      <formula>$N$66&lt;&gt;SUM($M$59:$M$62)=#REF!</formula>
    </cfRule>
  </conditionalFormatting>
  <conditionalFormatting sqref="H66">
    <cfRule type="expression" dxfId="1" priority="11">
      <formula>$J$66 &lt;&gt;$J$55</formula>
    </cfRule>
  </conditionalFormatting>
  <conditionalFormatting sqref="J66">
    <cfRule type="cellIs" dxfId="0" priority="12" operator="notEqual">
      <formula>$J$55</formula>
    </cfRule>
  </conditionalFormatting>
  <dataValidations count="3">
    <dataValidation type="whole" operator="greaterThanOrEqual" allowBlank="1" showInputMessage="1" showErrorMessage="1" sqref="H45:H46 H15" xr:uid="{A0D1E165-9F2D-4AAA-9B9A-51726ED62DF9}">
      <formula1>0</formula1>
    </dataValidation>
    <dataValidation type="whole" operator="greaterThanOrEqual" allowBlank="1" showInputMessage="1" showErrorMessage="1" errorTitle="Montant comportant des centimes" error="Veuillez-saisir des montant en € entiers" promptTitle="Montant en € entiers" sqref="H16:H44" xr:uid="{8C90AB2E-2EB6-4D10-9C3C-E2053234CD36}">
      <formula1>0</formula1>
    </dataValidation>
    <dataValidation type="list" allowBlank="1" showInputMessage="1" showErrorMessage="1" sqref="I16:I25 I28 I30:I34 I36:I44" xr:uid="{3DB2DF2C-95D4-437B-BF0E-09258E9C3CE0}">
      <formula1>"R&amp;D,Investissement,Efficacité énergétique,PME,Covid-19,Non retenus"</formula1>
    </dataValidation>
  </dataValidations>
  <printOptions horizontalCentered="1"/>
  <pageMargins left="0.39370078740157483" right="0.15748031496062992" top="0.31496062992125984" bottom="0.15748031496062992" header="0.31496062992125984" footer="0.15748031496062992"/>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8D96-2D5C-47D3-A1DF-D84D6135F17F}">
  <dimension ref="A1:S205"/>
  <sheetViews>
    <sheetView topLeftCell="A5" zoomScale="90" zoomScaleNormal="90" workbookViewId="0">
      <selection activeCell="O19" sqref="O19"/>
    </sheetView>
  </sheetViews>
  <sheetFormatPr baseColWidth="10" defaultColWidth="11.453125" defaultRowHeight="13"/>
  <cols>
    <col min="1" max="1" width="4.81640625" style="70" customWidth="1"/>
    <col min="2" max="2" width="24" style="69" customWidth="1"/>
    <col min="3" max="3" width="39.54296875" style="69" customWidth="1"/>
    <col min="4" max="5" width="14.81640625" style="69" customWidth="1"/>
    <col min="6" max="7" width="14.81640625" style="70" customWidth="1"/>
    <col min="8" max="18" width="11.453125" style="70"/>
    <col min="19" max="16384" width="11.453125" style="69"/>
  </cols>
  <sheetData>
    <row r="1" spans="1:19">
      <c r="B1" s="71"/>
      <c r="C1" s="71"/>
      <c r="D1" s="71"/>
      <c r="E1" s="71"/>
    </row>
    <row r="2" spans="1:19">
      <c r="B2" s="71"/>
      <c r="C2" s="71"/>
      <c r="D2" s="71"/>
      <c r="E2" s="71"/>
    </row>
    <row r="3" spans="1:19" ht="26.25" customHeight="1">
      <c r="B3" s="71"/>
      <c r="C3" s="516" t="s">
        <v>114</v>
      </c>
      <c r="D3" s="336"/>
      <c r="E3" s="336"/>
      <c r="F3" s="336"/>
    </row>
    <row r="4" spans="1:19" ht="26.25" customHeight="1">
      <c r="B4" s="71"/>
      <c r="C4" s="142"/>
      <c r="D4" s="142"/>
      <c r="E4" s="142"/>
      <c r="F4" s="142"/>
      <c r="G4" s="283"/>
    </row>
    <row r="5" spans="1:19" ht="26.25" customHeight="1">
      <c r="B5" s="71"/>
      <c r="C5" s="73"/>
      <c r="D5" s="73"/>
      <c r="E5" s="73"/>
      <c r="F5" s="72"/>
      <c r="G5" s="72"/>
    </row>
    <row r="6" spans="1:19" ht="18.75" customHeight="1">
      <c r="B6" s="71"/>
      <c r="C6" s="74"/>
      <c r="D6" s="546"/>
      <c r="E6" s="546"/>
    </row>
    <row r="7" spans="1:19" s="77" customFormat="1" ht="16.5" customHeight="1">
      <c r="A7" s="75"/>
      <c r="B7" s="124" t="s">
        <v>62</v>
      </c>
      <c r="C7" s="76"/>
      <c r="D7" s="547"/>
      <c r="E7" s="547"/>
      <c r="F7" s="547"/>
      <c r="G7" s="284"/>
      <c r="H7" s="286"/>
      <c r="I7" s="286"/>
      <c r="J7" s="75"/>
      <c r="K7" s="75"/>
      <c r="L7" s="75"/>
      <c r="M7" s="75"/>
      <c r="N7" s="75"/>
      <c r="O7" s="75"/>
      <c r="P7" s="75"/>
      <c r="Q7" s="75"/>
      <c r="R7" s="75"/>
    </row>
    <row r="8" spans="1:19" s="78" customFormat="1" ht="2.25" customHeight="1">
      <c r="B8" s="79"/>
      <c r="C8" s="80"/>
      <c r="D8" s="81"/>
      <c r="E8" s="81"/>
    </row>
    <row r="9" spans="1:19" ht="21" customHeight="1">
      <c r="B9" s="548"/>
      <c r="C9" s="548"/>
      <c r="D9" s="146" t="s">
        <v>102</v>
      </c>
      <c r="E9" s="146" t="s">
        <v>99</v>
      </c>
      <c r="F9" s="146" t="s">
        <v>99</v>
      </c>
      <c r="G9" s="146" t="s">
        <v>199</v>
      </c>
    </row>
    <row r="10" spans="1:19" ht="21" customHeight="1">
      <c r="B10" s="143"/>
      <c r="C10" s="143"/>
      <c r="D10" s="147" t="s">
        <v>103</v>
      </c>
      <c r="E10" s="147" t="s">
        <v>100</v>
      </c>
      <c r="F10" s="147" t="s">
        <v>101</v>
      </c>
      <c r="G10" s="147"/>
    </row>
    <row r="11" spans="1:19" ht="16.5" customHeight="1" thickBot="1">
      <c r="B11" s="551" t="s">
        <v>108</v>
      </c>
      <c r="C11" s="551"/>
      <c r="D11" s="94"/>
      <c r="E11" s="94"/>
      <c r="F11" s="94"/>
      <c r="G11" s="94"/>
    </row>
    <row r="12" spans="1:19" ht="16.5" customHeight="1">
      <c r="B12" s="552" t="s">
        <v>104</v>
      </c>
      <c r="C12" s="552"/>
      <c r="D12" s="148"/>
      <c r="E12" s="148"/>
      <c r="F12" s="148"/>
      <c r="G12" s="148"/>
    </row>
    <row r="13" spans="1:19" ht="16.5" customHeight="1">
      <c r="B13" s="549" t="s">
        <v>105</v>
      </c>
      <c r="C13" s="549"/>
      <c r="D13" s="82"/>
      <c r="E13" s="82"/>
      <c r="F13" s="82"/>
      <c r="G13" s="82"/>
    </row>
    <row r="14" spans="1:19" ht="20.25" customHeight="1">
      <c r="B14" s="549" t="s">
        <v>106</v>
      </c>
      <c r="C14" s="549"/>
      <c r="D14" s="145"/>
      <c r="E14" s="145"/>
      <c r="F14" s="145"/>
      <c r="G14" s="145"/>
    </row>
    <row r="15" spans="1:19" ht="15.75" customHeight="1" thickBot="1">
      <c r="B15" s="550" t="s">
        <v>107</v>
      </c>
      <c r="C15" s="550"/>
      <c r="D15" s="149"/>
      <c r="E15" s="149"/>
      <c r="F15" s="149"/>
      <c r="G15" s="149"/>
    </row>
    <row r="16" spans="1:19" s="70" customFormat="1" ht="15.75" customHeight="1" thickBot="1">
      <c r="B16" s="551" t="s">
        <v>80</v>
      </c>
      <c r="C16" s="551"/>
      <c r="D16" s="144"/>
      <c r="E16" s="144"/>
      <c r="F16" s="144"/>
      <c r="G16" s="144"/>
      <c r="S16" s="69"/>
    </row>
    <row r="17" spans="2:19" s="70" customFormat="1" ht="15.75" customHeight="1">
      <c r="B17" s="552" t="s">
        <v>109</v>
      </c>
      <c r="C17" s="552"/>
      <c r="D17" s="150"/>
      <c r="E17" s="150"/>
      <c r="F17" s="150"/>
      <c r="G17" s="150"/>
      <c r="S17" s="69"/>
    </row>
    <row r="18" spans="2:19" s="70" customFormat="1" ht="15.75" customHeight="1">
      <c r="B18" s="553" t="s">
        <v>148</v>
      </c>
      <c r="C18" s="553"/>
      <c r="D18" s="151"/>
      <c r="E18" s="151"/>
      <c r="F18" s="151"/>
      <c r="G18" s="151"/>
      <c r="S18" s="69"/>
    </row>
    <row r="19" spans="2:19" s="70" customFormat="1" ht="28.5" customHeight="1">
      <c r="B19" s="564" t="s">
        <v>149</v>
      </c>
      <c r="C19" s="564"/>
      <c r="D19" s="151"/>
      <c r="E19" s="151"/>
      <c r="F19" s="151"/>
      <c r="G19" s="151"/>
      <c r="S19" s="69"/>
    </row>
    <row r="20" spans="2:19" s="70" customFormat="1" ht="20.25" customHeight="1">
      <c r="B20" s="549" t="s">
        <v>110</v>
      </c>
      <c r="C20" s="549"/>
      <c r="D20" s="145"/>
      <c r="E20" s="145"/>
      <c r="F20" s="145"/>
      <c r="G20" s="145"/>
      <c r="S20" s="69"/>
    </row>
    <row r="21" spans="2:19" s="70" customFormat="1" ht="20.25" customHeight="1">
      <c r="B21" s="549" t="s">
        <v>111</v>
      </c>
      <c r="C21" s="549"/>
      <c r="D21" s="145"/>
      <c r="E21" s="145"/>
      <c r="F21" s="145"/>
      <c r="G21" s="145"/>
      <c r="S21" s="69"/>
    </row>
    <row r="22" spans="2:19" s="70" customFormat="1" ht="16.5" customHeight="1">
      <c r="B22" s="549" t="s">
        <v>112</v>
      </c>
      <c r="C22" s="549"/>
      <c r="D22" s="83"/>
      <c r="E22" s="83"/>
      <c r="F22" s="83"/>
      <c r="G22" s="83"/>
      <c r="S22" s="69"/>
    </row>
    <row r="23" spans="2:19" s="70" customFormat="1" ht="16.5" customHeight="1" thickBot="1">
      <c r="B23" s="550" t="s">
        <v>113</v>
      </c>
      <c r="C23" s="550"/>
      <c r="D23" s="149"/>
      <c r="E23" s="149"/>
      <c r="F23" s="149"/>
      <c r="G23" s="149"/>
      <c r="S23" s="69"/>
    </row>
    <row r="24" spans="2:19" s="70" customFormat="1">
      <c r="B24" s="69"/>
      <c r="C24" s="84"/>
      <c r="D24" s="68"/>
      <c r="E24" s="68"/>
      <c r="S24" s="69"/>
    </row>
    <row r="25" spans="2:19" s="70" customFormat="1" ht="101.25" customHeight="1">
      <c r="B25" s="558"/>
      <c r="C25" s="558"/>
      <c r="D25" s="559"/>
      <c r="E25" s="559"/>
      <c r="F25" s="559"/>
      <c r="S25" s="69"/>
    </row>
    <row r="26" spans="2:19" s="70" customFormat="1" ht="12.75" customHeight="1">
      <c r="B26" s="85"/>
      <c r="C26" s="86"/>
      <c r="D26" s="68"/>
      <c r="E26" s="68"/>
      <c r="S26" s="69"/>
    </row>
    <row r="27" spans="2:19" s="70" customFormat="1" ht="12.75" customHeight="1">
      <c r="B27" s="87"/>
      <c r="C27" s="88"/>
      <c r="D27" s="68"/>
      <c r="E27" s="68"/>
      <c r="S27" s="69"/>
    </row>
    <row r="28" spans="2:19" s="89" customFormat="1" ht="26.25" customHeight="1">
      <c r="B28" s="74"/>
      <c r="C28" s="560"/>
      <c r="D28" s="560"/>
      <c r="E28" s="560"/>
      <c r="F28" s="560"/>
    </row>
    <row r="29" spans="2:19" s="89" customFormat="1" ht="10.5" customHeight="1">
      <c r="B29" s="74"/>
      <c r="C29" s="73"/>
      <c r="D29" s="73"/>
      <c r="E29" s="73"/>
      <c r="F29" s="72"/>
      <c r="G29" s="72"/>
    </row>
    <row r="30" spans="2:19" s="89" customFormat="1" ht="16.5" customHeight="1">
      <c r="B30" s="68"/>
      <c r="C30" s="68"/>
      <c r="D30" s="561"/>
      <c r="E30" s="561"/>
      <c r="F30" s="561"/>
    </row>
    <row r="31" spans="2:19" s="89" customFormat="1" ht="3" customHeight="1">
      <c r="B31" s="68"/>
      <c r="C31" s="68"/>
      <c r="D31" s="81"/>
      <c r="E31" s="81"/>
    </row>
    <row r="32" spans="2:19" s="89" customFormat="1" ht="18" customHeight="1">
      <c r="B32" s="562"/>
      <c r="C32" s="563"/>
      <c r="D32" s="143"/>
      <c r="E32" s="143"/>
      <c r="F32" s="143"/>
      <c r="G32" s="285"/>
    </row>
    <row r="33" spans="2:19" s="78" customFormat="1" ht="21" customHeight="1">
      <c r="B33" s="556"/>
      <c r="C33" s="556"/>
      <c r="D33" s="90"/>
      <c r="E33" s="90"/>
      <c r="F33" s="90"/>
      <c r="G33" s="90"/>
    </row>
    <row r="34" spans="2:19" s="78" customFormat="1" ht="13.5" customHeight="1">
      <c r="B34" s="555"/>
      <c r="C34" s="555"/>
      <c r="D34" s="91"/>
      <c r="E34" s="91"/>
      <c r="F34" s="91"/>
      <c r="G34" s="91"/>
    </row>
    <row r="35" spans="2:19" s="78" customFormat="1">
      <c r="B35" s="555"/>
      <c r="C35" s="555"/>
      <c r="D35" s="91"/>
      <c r="E35" s="91"/>
      <c r="F35" s="91"/>
      <c r="G35" s="91"/>
    </row>
    <row r="36" spans="2:19" s="78" customFormat="1" ht="21" customHeight="1">
      <c r="B36" s="556"/>
      <c r="C36" s="556"/>
      <c r="D36" s="92"/>
      <c r="E36" s="92"/>
      <c r="F36" s="92"/>
      <c r="G36" s="92"/>
    </row>
    <row r="37" spans="2:19" s="78" customFormat="1" ht="20.25" customHeight="1">
      <c r="B37" s="556"/>
      <c r="C37" s="556"/>
      <c r="D37" s="92"/>
      <c r="E37" s="92"/>
      <c r="F37" s="92"/>
      <c r="G37" s="92"/>
    </row>
    <row r="38" spans="2:19" s="78" customFormat="1" ht="8.25" customHeight="1">
      <c r="B38" s="93"/>
      <c r="C38" s="93"/>
      <c r="D38" s="94"/>
      <c r="E38" s="94"/>
      <c r="F38" s="94"/>
      <c r="G38" s="94"/>
    </row>
    <row r="39" spans="2:19" s="78" customFormat="1" ht="15.75" customHeight="1">
      <c r="B39" s="557"/>
      <c r="C39" s="557"/>
      <c r="D39" s="90"/>
      <c r="E39" s="90"/>
      <c r="F39" s="90"/>
      <c r="G39" s="90"/>
    </row>
    <row r="40" spans="2:19" s="78" customFormat="1" ht="15.75" customHeight="1">
      <c r="B40" s="557"/>
      <c r="C40" s="557"/>
      <c r="D40" s="90"/>
      <c r="E40" s="90"/>
      <c r="F40" s="90"/>
      <c r="G40" s="90"/>
    </row>
    <row r="41" spans="2:19" s="89" customFormat="1" ht="6.75" customHeight="1">
      <c r="C41" s="84"/>
      <c r="D41" s="68"/>
      <c r="E41" s="68"/>
    </row>
    <row r="42" spans="2:19" s="89" customFormat="1" ht="12.75" customHeight="1">
      <c r="B42" s="95"/>
      <c r="C42" s="96"/>
      <c r="D42" s="68"/>
      <c r="E42" s="68"/>
    </row>
    <row r="43" spans="2:19" s="89" customFormat="1" ht="6.75" customHeight="1"/>
    <row r="44" spans="2:19" s="89" customFormat="1" ht="10.5" customHeight="1">
      <c r="B44" s="554"/>
      <c r="C44" s="554"/>
      <c r="D44" s="554"/>
      <c r="E44" s="554"/>
    </row>
    <row r="45" spans="2:19" s="89" customFormat="1" ht="22.5" customHeight="1"/>
    <row r="46" spans="2:19" s="70" customFormat="1">
      <c r="B46" s="97"/>
      <c r="C46" s="97"/>
      <c r="D46" s="97"/>
      <c r="E46" s="97"/>
      <c r="S46" s="69"/>
    </row>
    <row r="47" spans="2:19" s="70" customFormat="1">
      <c r="B47" s="97"/>
      <c r="C47" s="97"/>
      <c r="D47" s="97"/>
      <c r="E47" s="97"/>
      <c r="S47" s="69"/>
    </row>
    <row r="48" spans="2:19" s="70" customFormat="1">
      <c r="B48" s="97"/>
      <c r="C48" s="97"/>
      <c r="D48" s="97"/>
      <c r="E48" s="97"/>
      <c r="S48" s="69"/>
    </row>
    <row r="49" spans="2:19" s="70" customFormat="1">
      <c r="B49" s="97"/>
      <c r="C49" s="97"/>
      <c r="D49" s="97"/>
      <c r="E49" s="97"/>
      <c r="S49" s="69"/>
    </row>
    <row r="50" spans="2:19" s="70" customFormat="1">
      <c r="B50" s="97"/>
      <c r="C50" s="97"/>
      <c r="D50" s="97"/>
      <c r="E50" s="97"/>
      <c r="S50" s="69"/>
    </row>
    <row r="51" spans="2:19" s="70" customFormat="1">
      <c r="B51" s="97"/>
      <c r="C51" s="97"/>
      <c r="D51" s="97"/>
      <c r="E51" s="97"/>
      <c r="S51" s="69"/>
    </row>
    <row r="52" spans="2:19" s="70" customFormat="1">
      <c r="B52" s="97"/>
      <c r="C52" s="97"/>
      <c r="D52" s="97"/>
      <c r="E52" s="97"/>
      <c r="S52" s="69"/>
    </row>
    <row r="53" spans="2:19" s="70" customFormat="1" ht="21.75" customHeight="1">
      <c r="S53" s="69"/>
    </row>
    <row r="54" spans="2:19" s="70" customFormat="1">
      <c r="B54" s="97"/>
      <c r="C54" s="97"/>
      <c r="D54" s="97"/>
      <c r="E54" s="97"/>
      <c r="S54" s="69"/>
    </row>
    <row r="55" spans="2:19" s="70" customFormat="1">
      <c r="B55" s="97"/>
      <c r="C55" s="97"/>
      <c r="D55" s="97"/>
      <c r="E55" s="97"/>
      <c r="S55" s="69"/>
    </row>
    <row r="56" spans="2:19" s="70" customFormat="1">
      <c r="B56" s="97"/>
      <c r="C56" s="97"/>
      <c r="D56" s="97"/>
      <c r="E56" s="97"/>
      <c r="S56" s="69"/>
    </row>
    <row r="57" spans="2:19" s="70" customFormat="1">
      <c r="B57" s="97"/>
      <c r="C57" s="97"/>
      <c r="D57" s="97"/>
      <c r="E57" s="97"/>
      <c r="S57" s="69"/>
    </row>
    <row r="58" spans="2:19" s="70" customFormat="1">
      <c r="B58" s="97"/>
      <c r="C58" s="97"/>
      <c r="D58" s="97"/>
      <c r="E58" s="97"/>
      <c r="S58" s="69"/>
    </row>
    <row r="59" spans="2:19" s="70" customFormat="1">
      <c r="B59" s="97"/>
      <c r="C59" s="97"/>
      <c r="D59" s="97"/>
      <c r="E59" s="97"/>
      <c r="S59" s="69"/>
    </row>
    <row r="60" spans="2:19" s="70" customFormat="1">
      <c r="B60" s="97"/>
      <c r="C60" s="97"/>
      <c r="D60" s="97"/>
      <c r="E60" s="97"/>
      <c r="S60" s="69"/>
    </row>
    <row r="61" spans="2:19" s="70" customFormat="1">
      <c r="B61" s="97"/>
      <c r="C61" s="97"/>
      <c r="D61" s="97"/>
      <c r="E61" s="97"/>
      <c r="S61" s="69"/>
    </row>
    <row r="62" spans="2:19" s="70" customFormat="1">
      <c r="B62" s="97"/>
      <c r="C62" s="97"/>
      <c r="D62" s="97"/>
      <c r="E62" s="97"/>
      <c r="S62" s="69"/>
    </row>
    <row r="63" spans="2:19" s="70" customFormat="1">
      <c r="B63" s="97"/>
      <c r="C63" s="97"/>
      <c r="D63" s="97"/>
      <c r="E63" s="97"/>
      <c r="S63" s="69"/>
    </row>
    <row r="64" spans="2:19" s="70" customFormat="1">
      <c r="B64" s="97"/>
      <c r="C64" s="97"/>
      <c r="D64" s="97"/>
      <c r="E64" s="97"/>
      <c r="S64" s="69"/>
    </row>
    <row r="65" spans="2:19" s="70" customFormat="1">
      <c r="B65" s="97"/>
      <c r="C65" s="97"/>
      <c r="D65" s="97"/>
      <c r="E65" s="97"/>
      <c r="S65" s="69"/>
    </row>
    <row r="66" spans="2:19" s="70" customFormat="1">
      <c r="B66" s="97"/>
      <c r="C66" s="97"/>
      <c r="D66" s="97"/>
      <c r="E66" s="97"/>
      <c r="S66" s="69"/>
    </row>
    <row r="67" spans="2:19" s="70" customFormat="1">
      <c r="B67" s="97"/>
      <c r="C67" s="97"/>
      <c r="D67" s="97"/>
      <c r="E67" s="97"/>
      <c r="S67" s="69"/>
    </row>
    <row r="68" spans="2:19" s="70" customFormat="1">
      <c r="B68" s="97"/>
      <c r="C68" s="97"/>
      <c r="D68" s="97"/>
      <c r="E68" s="97"/>
      <c r="S68" s="69"/>
    </row>
    <row r="69" spans="2:19" s="70" customFormat="1">
      <c r="B69" s="97"/>
      <c r="C69" s="97"/>
      <c r="D69" s="97"/>
      <c r="E69" s="97"/>
      <c r="S69" s="69"/>
    </row>
    <row r="70" spans="2:19" s="70" customFormat="1">
      <c r="B70" s="97"/>
      <c r="C70" s="97"/>
      <c r="D70" s="97"/>
      <c r="E70" s="97"/>
      <c r="S70" s="69"/>
    </row>
    <row r="71" spans="2:19" s="70" customFormat="1">
      <c r="B71" s="97"/>
      <c r="C71" s="97"/>
      <c r="D71" s="97"/>
      <c r="E71" s="97"/>
      <c r="S71" s="69"/>
    </row>
    <row r="72" spans="2:19" s="70" customFormat="1">
      <c r="B72" s="97"/>
      <c r="C72" s="97"/>
      <c r="D72" s="97"/>
      <c r="E72" s="97"/>
      <c r="S72" s="69"/>
    </row>
    <row r="73" spans="2:19" s="70" customFormat="1">
      <c r="B73" s="97"/>
      <c r="C73" s="97"/>
      <c r="D73" s="97"/>
      <c r="E73" s="97"/>
      <c r="S73" s="69"/>
    </row>
    <row r="74" spans="2:19" s="70" customFormat="1">
      <c r="B74" s="97"/>
      <c r="C74" s="97"/>
      <c r="D74" s="97"/>
      <c r="E74" s="97"/>
      <c r="S74" s="69"/>
    </row>
    <row r="75" spans="2:19" s="70" customFormat="1">
      <c r="B75" s="97"/>
      <c r="C75" s="97"/>
      <c r="D75" s="97"/>
      <c r="E75" s="97"/>
      <c r="S75" s="69"/>
    </row>
    <row r="76" spans="2:19" s="70" customFormat="1">
      <c r="B76" s="97"/>
      <c r="C76" s="97"/>
      <c r="D76" s="97"/>
      <c r="E76" s="97"/>
      <c r="S76" s="69"/>
    </row>
    <row r="77" spans="2:19" s="70" customFormat="1">
      <c r="B77" s="97"/>
      <c r="C77" s="97"/>
      <c r="D77" s="97"/>
      <c r="E77" s="97"/>
      <c r="S77" s="69"/>
    </row>
    <row r="78" spans="2:19" s="70" customFormat="1">
      <c r="B78" s="97"/>
      <c r="C78" s="97"/>
      <c r="D78" s="97"/>
      <c r="E78" s="97"/>
      <c r="S78" s="69"/>
    </row>
    <row r="79" spans="2:19" s="70" customFormat="1">
      <c r="B79" s="97"/>
      <c r="C79" s="97"/>
      <c r="D79" s="97"/>
      <c r="E79" s="97"/>
      <c r="S79" s="69"/>
    </row>
    <row r="80" spans="2:19" s="70" customFormat="1">
      <c r="B80" s="97"/>
      <c r="C80" s="97"/>
      <c r="D80" s="97"/>
      <c r="E80" s="97"/>
      <c r="S80" s="69"/>
    </row>
    <row r="81" spans="2:19" s="70" customFormat="1">
      <c r="B81" s="97"/>
      <c r="C81" s="97"/>
      <c r="D81" s="97"/>
      <c r="E81" s="97"/>
      <c r="S81" s="69"/>
    </row>
    <row r="82" spans="2:19" s="70" customFormat="1">
      <c r="B82" s="97"/>
      <c r="C82" s="97"/>
      <c r="D82" s="97"/>
      <c r="E82" s="97"/>
      <c r="S82" s="69"/>
    </row>
    <row r="83" spans="2:19" s="70" customFormat="1">
      <c r="B83" s="97"/>
      <c r="C83" s="97"/>
      <c r="D83" s="97"/>
      <c r="E83" s="97"/>
      <c r="S83" s="69"/>
    </row>
    <row r="84" spans="2:19" s="70" customFormat="1">
      <c r="B84" s="97"/>
      <c r="C84" s="97"/>
      <c r="D84" s="97"/>
      <c r="E84" s="97"/>
      <c r="S84" s="69"/>
    </row>
    <row r="85" spans="2:19" s="70" customFormat="1">
      <c r="B85" s="97"/>
      <c r="C85" s="97"/>
      <c r="D85" s="97"/>
      <c r="E85" s="97"/>
      <c r="S85" s="69"/>
    </row>
    <row r="86" spans="2:19" s="70" customFormat="1">
      <c r="B86" s="97"/>
      <c r="C86" s="97"/>
      <c r="D86" s="97"/>
      <c r="E86" s="97"/>
      <c r="S86" s="69"/>
    </row>
    <row r="87" spans="2:19" s="70" customFormat="1">
      <c r="B87" s="97"/>
      <c r="C87" s="97"/>
      <c r="D87" s="97"/>
      <c r="E87" s="97"/>
      <c r="S87" s="69"/>
    </row>
    <row r="88" spans="2:19" s="70" customFormat="1">
      <c r="B88" s="97"/>
      <c r="C88" s="97"/>
      <c r="D88" s="97"/>
      <c r="E88" s="97"/>
      <c r="S88" s="69"/>
    </row>
    <row r="89" spans="2:19" s="70" customFormat="1">
      <c r="B89" s="97"/>
      <c r="C89" s="97"/>
      <c r="D89" s="97"/>
      <c r="E89" s="97"/>
      <c r="S89" s="69"/>
    </row>
    <row r="90" spans="2:19" s="70" customFormat="1">
      <c r="B90" s="97"/>
      <c r="C90" s="97"/>
      <c r="D90" s="97"/>
      <c r="E90" s="97"/>
      <c r="S90" s="69"/>
    </row>
    <row r="91" spans="2:19" s="70" customFormat="1">
      <c r="B91" s="97"/>
      <c r="C91" s="97"/>
      <c r="D91" s="97"/>
      <c r="E91" s="97"/>
      <c r="S91" s="69"/>
    </row>
    <row r="92" spans="2:19" s="70" customFormat="1">
      <c r="B92" s="97"/>
      <c r="C92" s="97"/>
      <c r="D92" s="97"/>
      <c r="E92" s="97"/>
      <c r="S92" s="69"/>
    </row>
    <row r="93" spans="2:19" s="70" customFormat="1">
      <c r="B93" s="97"/>
      <c r="C93" s="97"/>
      <c r="D93" s="97"/>
      <c r="E93" s="97"/>
      <c r="S93" s="69"/>
    </row>
    <row r="94" spans="2:19" s="70" customFormat="1">
      <c r="B94" s="97"/>
      <c r="C94" s="97"/>
      <c r="D94" s="97"/>
      <c r="E94" s="97"/>
      <c r="S94" s="69"/>
    </row>
    <row r="95" spans="2:19" s="70" customFormat="1">
      <c r="B95" s="97"/>
      <c r="C95" s="97"/>
      <c r="D95" s="97"/>
      <c r="E95" s="97"/>
      <c r="S95" s="69"/>
    </row>
    <row r="96" spans="2:19" s="70" customFormat="1">
      <c r="B96" s="97"/>
      <c r="C96" s="97"/>
      <c r="D96" s="97"/>
      <c r="E96" s="97"/>
      <c r="S96" s="69"/>
    </row>
    <row r="97" spans="2:19" s="70" customFormat="1">
      <c r="B97" s="97"/>
      <c r="C97" s="97"/>
      <c r="D97" s="97"/>
      <c r="E97" s="97"/>
      <c r="S97" s="69"/>
    </row>
    <row r="98" spans="2:19" s="70" customFormat="1">
      <c r="B98" s="97"/>
      <c r="C98" s="97"/>
      <c r="D98" s="97"/>
      <c r="E98" s="97"/>
      <c r="S98" s="69"/>
    </row>
    <row r="99" spans="2:19" s="70" customFormat="1">
      <c r="B99" s="97"/>
      <c r="C99" s="97"/>
      <c r="D99" s="97"/>
      <c r="E99" s="97"/>
      <c r="S99" s="69"/>
    </row>
    <row r="100" spans="2:19" s="70" customFormat="1">
      <c r="B100" s="97"/>
      <c r="C100" s="97"/>
      <c r="D100" s="97"/>
      <c r="E100" s="97"/>
      <c r="S100" s="69"/>
    </row>
    <row r="101" spans="2:19" s="70" customFormat="1">
      <c r="B101" s="97"/>
      <c r="C101" s="97"/>
      <c r="D101" s="97"/>
      <c r="E101" s="97"/>
      <c r="S101" s="69"/>
    </row>
    <row r="102" spans="2:19" s="70" customFormat="1">
      <c r="B102" s="97"/>
      <c r="C102" s="97"/>
      <c r="D102" s="97"/>
      <c r="E102" s="97"/>
      <c r="S102" s="69"/>
    </row>
    <row r="103" spans="2:19" s="70" customFormat="1">
      <c r="B103" s="97"/>
      <c r="C103" s="97"/>
      <c r="D103" s="97"/>
      <c r="E103" s="97"/>
      <c r="S103" s="69"/>
    </row>
    <row r="104" spans="2:19" s="70" customFormat="1">
      <c r="B104" s="97"/>
      <c r="C104" s="97"/>
      <c r="D104" s="97"/>
      <c r="E104" s="97"/>
      <c r="S104" s="69"/>
    </row>
    <row r="105" spans="2:19" s="70" customFormat="1">
      <c r="B105" s="97"/>
      <c r="C105" s="97"/>
      <c r="D105" s="97"/>
      <c r="E105" s="97"/>
      <c r="S105" s="69"/>
    </row>
    <row r="106" spans="2:19" s="70" customFormat="1">
      <c r="B106" s="97"/>
      <c r="C106" s="97"/>
      <c r="D106" s="97"/>
      <c r="E106" s="97"/>
      <c r="S106" s="69"/>
    </row>
    <row r="107" spans="2:19" s="70" customFormat="1">
      <c r="B107" s="97"/>
      <c r="C107" s="97"/>
      <c r="D107" s="97"/>
      <c r="E107" s="97"/>
      <c r="S107" s="69"/>
    </row>
    <row r="108" spans="2:19" s="70" customFormat="1">
      <c r="B108" s="97"/>
      <c r="C108" s="97"/>
      <c r="D108" s="97"/>
      <c r="E108" s="97"/>
      <c r="S108" s="69"/>
    </row>
    <row r="109" spans="2:19" s="70" customFormat="1">
      <c r="B109" s="97"/>
      <c r="C109" s="97"/>
      <c r="D109" s="97"/>
      <c r="E109" s="97"/>
      <c r="S109" s="69"/>
    </row>
    <row r="110" spans="2:19" s="70" customFormat="1">
      <c r="B110" s="97"/>
      <c r="C110" s="97"/>
      <c r="D110" s="97"/>
      <c r="E110" s="97"/>
      <c r="S110" s="69"/>
    </row>
    <row r="111" spans="2:19" s="70" customFormat="1">
      <c r="B111" s="97"/>
      <c r="C111" s="97"/>
      <c r="D111" s="97"/>
      <c r="E111" s="97"/>
      <c r="S111" s="69"/>
    </row>
    <row r="112" spans="2:19" s="70" customFormat="1">
      <c r="B112" s="97"/>
      <c r="C112" s="97"/>
      <c r="D112" s="97"/>
      <c r="E112" s="97"/>
      <c r="S112" s="69"/>
    </row>
    <row r="113" spans="2:19" s="70" customFormat="1">
      <c r="B113" s="97"/>
      <c r="C113" s="97"/>
      <c r="D113" s="97"/>
      <c r="E113" s="97"/>
      <c r="S113" s="69"/>
    </row>
    <row r="114" spans="2:19" s="70" customFormat="1">
      <c r="B114" s="97"/>
      <c r="C114" s="97"/>
      <c r="D114" s="97"/>
      <c r="E114" s="97"/>
      <c r="S114" s="69"/>
    </row>
    <row r="115" spans="2:19" s="70" customFormat="1">
      <c r="B115" s="97"/>
      <c r="C115" s="97"/>
      <c r="D115" s="97"/>
      <c r="E115" s="97"/>
      <c r="S115" s="69"/>
    </row>
    <row r="116" spans="2:19" s="70" customFormat="1">
      <c r="B116" s="97"/>
      <c r="C116" s="97"/>
      <c r="D116" s="97"/>
      <c r="E116" s="97"/>
      <c r="S116" s="69"/>
    </row>
    <row r="117" spans="2:19" s="70" customFormat="1">
      <c r="B117" s="97"/>
      <c r="C117" s="97"/>
      <c r="D117" s="97"/>
      <c r="E117" s="97"/>
      <c r="S117" s="69"/>
    </row>
    <row r="118" spans="2:19" s="70" customFormat="1">
      <c r="B118" s="97"/>
      <c r="C118" s="97"/>
      <c r="D118" s="97"/>
      <c r="E118" s="97"/>
      <c r="S118" s="69"/>
    </row>
    <row r="119" spans="2:19" s="70" customFormat="1">
      <c r="B119" s="97"/>
      <c r="C119" s="97"/>
      <c r="D119" s="97"/>
      <c r="E119" s="97"/>
      <c r="S119" s="69"/>
    </row>
    <row r="120" spans="2:19" s="70" customFormat="1">
      <c r="B120" s="97"/>
      <c r="C120" s="97"/>
      <c r="D120" s="97"/>
      <c r="E120" s="97"/>
      <c r="S120" s="69"/>
    </row>
    <row r="121" spans="2:19" s="70" customFormat="1">
      <c r="B121" s="97"/>
      <c r="C121" s="97"/>
      <c r="D121" s="97"/>
      <c r="E121" s="97"/>
      <c r="S121" s="69"/>
    </row>
    <row r="122" spans="2:19" s="70" customFormat="1">
      <c r="B122" s="97"/>
      <c r="C122" s="97"/>
      <c r="D122" s="97"/>
      <c r="E122" s="97"/>
      <c r="S122" s="69"/>
    </row>
    <row r="123" spans="2:19" s="70" customFormat="1">
      <c r="B123" s="97"/>
      <c r="C123" s="97"/>
      <c r="D123" s="97"/>
      <c r="E123" s="97"/>
      <c r="S123" s="69"/>
    </row>
    <row r="124" spans="2:19" s="70" customFormat="1">
      <c r="B124" s="97"/>
      <c r="C124" s="97"/>
      <c r="D124" s="97"/>
      <c r="E124" s="97"/>
      <c r="S124" s="69"/>
    </row>
    <row r="125" spans="2:19" s="70" customFormat="1">
      <c r="B125" s="97"/>
      <c r="C125" s="97"/>
      <c r="D125" s="97"/>
      <c r="E125" s="97"/>
      <c r="S125" s="69"/>
    </row>
    <row r="126" spans="2:19" s="70" customFormat="1">
      <c r="B126" s="97"/>
      <c r="C126" s="97"/>
      <c r="D126" s="97"/>
      <c r="E126" s="97"/>
      <c r="S126" s="69"/>
    </row>
    <row r="127" spans="2:19" s="70" customFormat="1">
      <c r="B127" s="97"/>
      <c r="C127" s="97"/>
      <c r="D127" s="97"/>
      <c r="E127" s="97"/>
      <c r="S127" s="69"/>
    </row>
    <row r="128" spans="2:19" s="70" customFormat="1">
      <c r="B128" s="97"/>
      <c r="C128" s="97"/>
      <c r="D128" s="97"/>
      <c r="E128" s="97"/>
      <c r="S128" s="69"/>
    </row>
    <row r="129" spans="2:19" s="70" customFormat="1">
      <c r="B129" s="97"/>
      <c r="C129" s="97"/>
      <c r="D129" s="97"/>
      <c r="E129" s="97"/>
      <c r="S129" s="69"/>
    </row>
    <row r="130" spans="2:19" s="70" customFormat="1">
      <c r="B130" s="97"/>
      <c r="C130" s="97"/>
      <c r="D130" s="97"/>
      <c r="E130" s="97"/>
      <c r="S130" s="69"/>
    </row>
    <row r="131" spans="2:19" s="70" customFormat="1">
      <c r="B131" s="97"/>
      <c r="C131" s="97"/>
      <c r="D131" s="97"/>
      <c r="E131" s="97"/>
      <c r="S131" s="69"/>
    </row>
    <row r="132" spans="2:19" s="70" customFormat="1">
      <c r="B132" s="97"/>
      <c r="C132" s="97"/>
      <c r="D132" s="97"/>
      <c r="E132" s="97"/>
      <c r="S132" s="69"/>
    </row>
    <row r="133" spans="2:19" s="70" customFormat="1">
      <c r="B133" s="97"/>
      <c r="C133" s="97"/>
      <c r="D133" s="97"/>
      <c r="E133" s="97"/>
      <c r="S133" s="69"/>
    </row>
    <row r="134" spans="2:19" s="70" customFormat="1">
      <c r="B134" s="97"/>
      <c r="C134" s="97"/>
      <c r="D134" s="97"/>
      <c r="E134" s="97"/>
      <c r="S134" s="69"/>
    </row>
    <row r="135" spans="2:19" s="70" customFormat="1">
      <c r="B135" s="97"/>
      <c r="C135" s="97"/>
      <c r="D135" s="97"/>
      <c r="E135" s="97"/>
      <c r="S135" s="69"/>
    </row>
    <row r="136" spans="2:19" s="70" customFormat="1">
      <c r="B136" s="97"/>
      <c r="C136" s="97"/>
      <c r="D136" s="97"/>
      <c r="E136" s="97"/>
      <c r="S136" s="69"/>
    </row>
    <row r="137" spans="2:19" s="70" customFormat="1">
      <c r="B137" s="97"/>
      <c r="C137" s="97"/>
      <c r="D137" s="97"/>
      <c r="E137" s="97"/>
      <c r="S137" s="69"/>
    </row>
    <row r="138" spans="2:19" s="70" customFormat="1">
      <c r="B138" s="97"/>
      <c r="C138" s="97"/>
      <c r="D138" s="97"/>
      <c r="E138" s="97"/>
      <c r="S138" s="69"/>
    </row>
    <row r="139" spans="2:19" s="70" customFormat="1">
      <c r="B139" s="97"/>
      <c r="C139" s="97"/>
      <c r="D139" s="97"/>
      <c r="E139" s="97"/>
      <c r="S139" s="69"/>
    </row>
    <row r="140" spans="2:19" s="70" customFormat="1">
      <c r="B140" s="97"/>
      <c r="C140" s="97"/>
      <c r="D140" s="97"/>
      <c r="E140" s="97"/>
      <c r="S140" s="69"/>
    </row>
    <row r="141" spans="2:19" s="70" customFormat="1">
      <c r="B141" s="97"/>
      <c r="C141" s="97"/>
      <c r="D141" s="97"/>
      <c r="E141" s="97"/>
      <c r="S141" s="69"/>
    </row>
    <row r="142" spans="2:19" s="70" customFormat="1">
      <c r="B142" s="97"/>
      <c r="C142" s="97"/>
      <c r="D142" s="97"/>
      <c r="E142" s="97"/>
      <c r="S142" s="69"/>
    </row>
    <row r="143" spans="2:19" s="70" customFormat="1">
      <c r="B143" s="97"/>
      <c r="C143" s="97"/>
      <c r="D143" s="97"/>
      <c r="E143" s="97"/>
      <c r="S143" s="69"/>
    </row>
    <row r="144" spans="2:19" s="70" customFormat="1">
      <c r="B144" s="97"/>
      <c r="C144" s="97"/>
      <c r="D144" s="97"/>
      <c r="E144" s="97"/>
      <c r="S144" s="69"/>
    </row>
    <row r="145" spans="2:19" s="70" customFormat="1">
      <c r="B145" s="97"/>
      <c r="C145" s="97"/>
      <c r="D145" s="97"/>
      <c r="E145" s="97"/>
      <c r="S145" s="69"/>
    </row>
    <row r="146" spans="2:19" s="70" customFormat="1">
      <c r="B146" s="97"/>
      <c r="C146" s="97"/>
      <c r="D146" s="97"/>
      <c r="E146" s="97"/>
      <c r="S146" s="69"/>
    </row>
    <row r="147" spans="2:19" s="70" customFormat="1">
      <c r="B147" s="97"/>
      <c r="C147" s="97"/>
      <c r="D147" s="97"/>
      <c r="E147" s="97"/>
      <c r="S147" s="69"/>
    </row>
    <row r="148" spans="2:19" s="70" customFormat="1">
      <c r="B148" s="97"/>
      <c r="C148" s="97"/>
      <c r="D148" s="97"/>
      <c r="E148" s="97"/>
      <c r="S148" s="69"/>
    </row>
    <row r="149" spans="2:19" s="70" customFormat="1">
      <c r="B149" s="97"/>
      <c r="C149" s="97"/>
      <c r="D149" s="97"/>
      <c r="E149" s="97"/>
      <c r="S149" s="69"/>
    </row>
    <row r="150" spans="2:19" s="70" customFormat="1">
      <c r="B150" s="97"/>
      <c r="C150" s="97"/>
      <c r="D150" s="97"/>
      <c r="E150" s="97"/>
      <c r="S150" s="69"/>
    </row>
    <row r="151" spans="2:19" s="70" customFormat="1">
      <c r="B151" s="97"/>
      <c r="C151" s="97"/>
      <c r="D151" s="97"/>
      <c r="E151" s="97"/>
      <c r="S151" s="69"/>
    </row>
    <row r="152" spans="2:19" s="70" customFormat="1">
      <c r="B152" s="97"/>
      <c r="C152" s="97"/>
      <c r="D152" s="97"/>
      <c r="E152" s="97"/>
      <c r="S152" s="69"/>
    </row>
    <row r="153" spans="2:19" s="70" customFormat="1">
      <c r="B153" s="97"/>
      <c r="C153" s="97"/>
      <c r="D153" s="97"/>
      <c r="E153" s="97"/>
      <c r="S153" s="69"/>
    </row>
    <row r="154" spans="2:19" s="70" customFormat="1">
      <c r="B154" s="97"/>
      <c r="C154" s="97"/>
      <c r="D154" s="97"/>
      <c r="E154" s="97"/>
      <c r="S154" s="69"/>
    </row>
    <row r="155" spans="2:19" s="70" customFormat="1">
      <c r="B155" s="97"/>
      <c r="C155" s="97"/>
      <c r="D155" s="97"/>
      <c r="E155" s="97"/>
      <c r="S155" s="69"/>
    </row>
    <row r="156" spans="2:19" s="70" customFormat="1">
      <c r="B156" s="97"/>
      <c r="C156" s="97"/>
      <c r="D156" s="97"/>
      <c r="E156" s="97"/>
      <c r="S156" s="69"/>
    </row>
    <row r="157" spans="2:19" s="70" customFormat="1">
      <c r="B157" s="97"/>
      <c r="C157" s="97"/>
      <c r="D157" s="97"/>
      <c r="E157" s="97"/>
      <c r="S157" s="69"/>
    </row>
    <row r="158" spans="2:19" s="70" customFormat="1">
      <c r="B158" s="97"/>
      <c r="C158" s="97"/>
      <c r="D158" s="97"/>
      <c r="E158" s="97"/>
      <c r="S158" s="69"/>
    </row>
    <row r="159" spans="2:19" s="70" customFormat="1">
      <c r="B159" s="97"/>
      <c r="C159" s="97"/>
      <c r="D159" s="97"/>
      <c r="E159" s="97"/>
      <c r="S159" s="69"/>
    </row>
    <row r="160" spans="2:19" s="70" customFormat="1">
      <c r="B160" s="97"/>
      <c r="C160" s="97"/>
      <c r="D160" s="97"/>
      <c r="E160" s="97"/>
      <c r="S160" s="69"/>
    </row>
    <row r="161" spans="2:19" s="70" customFormat="1">
      <c r="B161" s="97"/>
      <c r="C161" s="97"/>
      <c r="D161" s="97"/>
      <c r="E161" s="97"/>
      <c r="S161" s="69"/>
    </row>
    <row r="162" spans="2:19" s="70" customFormat="1">
      <c r="B162" s="97"/>
      <c r="C162" s="97"/>
      <c r="D162" s="97"/>
      <c r="E162" s="97"/>
      <c r="S162" s="69"/>
    </row>
    <row r="163" spans="2:19" s="70" customFormat="1">
      <c r="B163" s="97"/>
      <c r="C163" s="97"/>
      <c r="D163" s="97"/>
      <c r="E163" s="97"/>
      <c r="S163" s="69"/>
    </row>
    <row r="164" spans="2:19" s="70" customFormat="1">
      <c r="B164" s="97"/>
      <c r="C164" s="97"/>
      <c r="D164" s="97"/>
      <c r="E164" s="97"/>
      <c r="S164" s="69"/>
    </row>
    <row r="165" spans="2:19" s="70" customFormat="1">
      <c r="B165" s="97"/>
      <c r="C165" s="97"/>
      <c r="D165" s="97"/>
      <c r="E165" s="97"/>
      <c r="S165" s="69"/>
    </row>
    <row r="166" spans="2:19" s="70" customFormat="1">
      <c r="B166" s="97"/>
      <c r="C166" s="97"/>
      <c r="D166" s="97"/>
      <c r="E166" s="97"/>
      <c r="S166" s="69"/>
    </row>
    <row r="167" spans="2:19" s="70" customFormat="1">
      <c r="B167" s="97"/>
      <c r="C167" s="97"/>
      <c r="D167" s="97"/>
      <c r="E167" s="97"/>
      <c r="S167" s="69"/>
    </row>
    <row r="168" spans="2:19" s="70" customFormat="1">
      <c r="B168" s="97"/>
      <c r="C168" s="97"/>
      <c r="D168" s="97"/>
      <c r="E168" s="97"/>
      <c r="S168" s="69"/>
    </row>
    <row r="169" spans="2:19" s="70" customFormat="1">
      <c r="B169" s="97"/>
      <c r="C169" s="97"/>
      <c r="D169" s="97"/>
      <c r="E169" s="97"/>
      <c r="S169" s="69"/>
    </row>
    <row r="170" spans="2:19" s="70" customFormat="1">
      <c r="B170" s="97"/>
      <c r="C170" s="97"/>
      <c r="D170" s="97"/>
      <c r="E170" s="97"/>
      <c r="S170" s="69"/>
    </row>
    <row r="171" spans="2:19" s="70" customFormat="1">
      <c r="B171" s="97"/>
      <c r="C171" s="97"/>
      <c r="D171" s="97"/>
      <c r="E171" s="97"/>
      <c r="S171" s="69"/>
    </row>
    <row r="172" spans="2:19" s="70" customFormat="1">
      <c r="B172" s="97"/>
      <c r="C172" s="97"/>
      <c r="D172" s="97"/>
      <c r="E172" s="97"/>
      <c r="S172" s="69"/>
    </row>
    <row r="173" spans="2:19" s="70" customFormat="1">
      <c r="B173" s="97"/>
      <c r="C173" s="97"/>
      <c r="D173" s="97"/>
      <c r="E173" s="97"/>
      <c r="S173" s="69"/>
    </row>
    <row r="174" spans="2:19" s="70" customFormat="1">
      <c r="B174" s="97"/>
      <c r="C174" s="97"/>
      <c r="D174" s="97"/>
      <c r="E174" s="97"/>
      <c r="S174" s="69"/>
    </row>
    <row r="175" spans="2:19" s="70" customFormat="1">
      <c r="B175" s="97"/>
      <c r="C175" s="97"/>
      <c r="D175" s="97"/>
      <c r="E175" s="97"/>
      <c r="S175" s="69"/>
    </row>
    <row r="176" spans="2:19" s="70" customFormat="1">
      <c r="B176" s="97"/>
      <c r="C176" s="97"/>
      <c r="D176" s="97"/>
      <c r="E176" s="97"/>
      <c r="S176" s="69"/>
    </row>
    <row r="177" spans="2:19" s="70" customFormat="1">
      <c r="B177" s="97"/>
      <c r="C177" s="97"/>
      <c r="D177" s="97"/>
      <c r="E177" s="97"/>
      <c r="S177" s="69"/>
    </row>
    <row r="178" spans="2:19" s="70" customFormat="1">
      <c r="B178" s="97"/>
      <c r="C178" s="97"/>
      <c r="D178" s="97"/>
      <c r="E178" s="97"/>
      <c r="S178" s="69"/>
    </row>
    <row r="179" spans="2:19" s="70" customFormat="1">
      <c r="B179" s="97"/>
      <c r="C179" s="97"/>
      <c r="D179" s="97"/>
      <c r="E179" s="97"/>
      <c r="S179" s="69"/>
    </row>
    <row r="180" spans="2:19" s="70" customFormat="1">
      <c r="B180" s="97"/>
      <c r="C180" s="97"/>
      <c r="D180" s="97"/>
      <c r="E180" s="97"/>
      <c r="S180" s="69"/>
    </row>
    <row r="181" spans="2:19" s="70" customFormat="1">
      <c r="S181" s="69"/>
    </row>
    <row r="182" spans="2:19" s="70" customFormat="1">
      <c r="S182" s="69"/>
    </row>
    <row r="183" spans="2:19" s="70" customFormat="1">
      <c r="S183" s="69"/>
    </row>
    <row r="184" spans="2:19" s="70" customFormat="1">
      <c r="S184" s="69"/>
    </row>
    <row r="185" spans="2:19" s="70" customFormat="1">
      <c r="S185" s="69"/>
    </row>
    <row r="186" spans="2:19" s="70" customFormat="1">
      <c r="S186" s="69"/>
    </row>
    <row r="187" spans="2:19" s="70" customFormat="1">
      <c r="S187" s="69"/>
    </row>
    <row r="188" spans="2:19" s="70" customFormat="1">
      <c r="S188" s="69"/>
    </row>
    <row r="189" spans="2:19" s="70" customFormat="1">
      <c r="S189" s="69"/>
    </row>
    <row r="190" spans="2:19" s="70" customFormat="1">
      <c r="S190" s="69"/>
    </row>
    <row r="191" spans="2:19" s="70" customFormat="1">
      <c r="S191" s="69"/>
    </row>
    <row r="192" spans="2:19" s="70" customFormat="1">
      <c r="S192" s="69"/>
    </row>
    <row r="193" spans="19:19" s="70" customFormat="1">
      <c r="S193" s="69"/>
    </row>
    <row r="194" spans="19:19" s="70" customFormat="1">
      <c r="S194" s="69"/>
    </row>
    <row r="195" spans="19:19" s="70" customFormat="1">
      <c r="S195" s="69"/>
    </row>
    <row r="196" spans="19:19" s="70" customFormat="1">
      <c r="S196" s="69"/>
    </row>
    <row r="197" spans="19:19" s="70" customFormat="1">
      <c r="S197" s="69"/>
    </row>
    <row r="198" spans="19:19" s="70" customFormat="1">
      <c r="S198" s="69"/>
    </row>
    <row r="199" spans="19:19" s="70" customFormat="1">
      <c r="S199" s="69"/>
    </row>
    <row r="200" spans="19:19" s="70" customFormat="1">
      <c r="S200" s="69"/>
    </row>
    <row r="201" spans="19:19" s="70" customFormat="1">
      <c r="S201" s="69"/>
    </row>
    <row r="202" spans="19:19" s="70" customFormat="1">
      <c r="S202" s="69"/>
    </row>
    <row r="203" spans="19:19" s="70" customFormat="1">
      <c r="S203" s="69"/>
    </row>
    <row r="204" spans="19:19" s="70" customFormat="1">
      <c r="S204" s="69"/>
    </row>
    <row r="205" spans="19:19" s="70" customFormat="1">
      <c r="S205" s="69"/>
    </row>
  </sheetData>
  <mergeCells count="30">
    <mergeCell ref="B44:E44"/>
    <mergeCell ref="B12:C12"/>
    <mergeCell ref="B11:C11"/>
    <mergeCell ref="B34:C34"/>
    <mergeCell ref="B35:C35"/>
    <mergeCell ref="B36:C36"/>
    <mergeCell ref="B37:C37"/>
    <mergeCell ref="B39:C39"/>
    <mergeCell ref="B40:C40"/>
    <mergeCell ref="B25:C25"/>
    <mergeCell ref="D25:F25"/>
    <mergeCell ref="C28:F28"/>
    <mergeCell ref="D30:F30"/>
    <mergeCell ref="B32:C32"/>
    <mergeCell ref="B33:C33"/>
    <mergeCell ref="B19:C19"/>
    <mergeCell ref="B21:C21"/>
    <mergeCell ref="B22:C22"/>
    <mergeCell ref="B23:C23"/>
    <mergeCell ref="B13:C13"/>
    <mergeCell ref="B14:C14"/>
    <mergeCell ref="B15:C15"/>
    <mergeCell ref="B16:C16"/>
    <mergeCell ref="B17:C17"/>
    <mergeCell ref="B18:C18"/>
    <mergeCell ref="C3:F3"/>
    <mergeCell ref="D6:E6"/>
    <mergeCell ref="D7:F7"/>
    <mergeCell ref="B9:C9"/>
    <mergeCell ref="B20:C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3625-2EAC-4270-ABC2-A3F2AA48A64C}">
  <sheetPr>
    <pageSetUpPr fitToPage="1"/>
  </sheetPr>
  <dimension ref="A1:DZ220"/>
  <sheetViews>
    <sheetView topLeftCell="A2" workbookViewId="0">
      <selection activeCell="K6" sqref="K6"/>
    </sheetView>
  </sheetViews>
  <sheetFormatPr baseColWidth="10" defaultColWidth="11.453125" defaultRowHeight="13"/>
  <cols>
    <col min="1" max="1" width="4.26953125" style="70" customWidth="1"/>
    <col min="2" max="2" width="26.1796875" style="69" customWidth="1"/>
    <col min="3" max="3" width="28.26953125" style="69" customWidth="1"/>
    <col min="4" max="4" width="18.26953125" style="69" customWidth="1"/>
    <col min="5" max="6" width="13.7265625" style="69" customWidth="1"/>
    <col min="7" max="126" width="11.453125" style="288"/>
    <col min="127" max="16384" width="11.453125" style="69"/>
  </cols>
  <sheetData>
    <row r="1" spans="2:6" s="288" customFormat="1">
      <c r="B1" s="287"/>
      <c r="C1" s="287"/>
      <c r="D1" s="287"/>
      <c r="E1" s="287"/>
      <c r="F1" s="287"/>
    </row>
    <row r="2" spans="2:6" s="288" customFormat="1" ht="4.5" customHeight="1">
      <c r="B2" s="287"/>
      <c r="C2" s="287"/>
      <c r="D2" s="287"/>
      <c r="E2" s="287"/>
      <c r="F2" s="287"/>
    </row>
    <row r="3" spans="2:6" s="288" customFormat="1" ht="26.25" customHeight="1">
      <c r="B3" s="287"/>
      <c r="C3" s="581" t="s">
        <v>215</v>
      </c>
      <c r="D3" s="582"/>
      <c r="E3" s="582"/>
      <c r="F3" s="582"/>
    </row>
    <row r="4" spans="2:6" s="288" customFormat="1" ht="26.25" customHeight="1">
      <c r="B4" s="287"/>
      <c r="C4" s="589"/>
      <c r="D4" s="590"/>
      <c r="E4" s="590"/>
      <c r="F4" s="590"/>
    </row>
    <row r="5" spans="2:6" s="288" customFormat="1" ht="33.75" customHeight="1">
      <c r="B5" s="583" t="s">
        <v>216</v>
      </c>
      <c r="C5" s="583"/>
      <c r="D5" s="583"/>
      <c r="E5" s="583"/>
      <c r="F5" s="583"/>
    </row>
    <row r="6" spans="2:6" s="288" customFormat="1" ht="10.5" customHeight="1">
      <c r="B6" s="287"/>
      <c r="C6" s="289"/>
      <c r="D6" s="289"/>
      <c r="E6" s="289"/>
      <c r="F6" s="289"/>
    </row>
    <row r="7" spans="2:6" ht="16.5" customHeight="1">
      <c r="B7" s="290" t="s">
        <v>62</v>
      </c>
      <c r="C7" s="291"/>
      <c r="D7" s="584" t="s">
        <v>63</v>
      </c>
      <c r="E7" s="585"/>
      <c r="F7" s="585"/>
    </row>
    <row r="8" spans="2:6" s="288" customFormat="1" ht="3" customHeight="1">
      <c r="B8" s="292"/>
      <c r="C8" s="292"/>
      <c r="D8" s="293"/>
      <c r="E8" s="293"/>
      <c r="F8" s="293"/>
    </row>
    <row r="9" spans="2:6" s="288" customFormat="1" ht="36" customHeight="1">
      <c r="B9" s="294"/>
      <c r="C9" s="295"/>
      <c r="D9" s="296" t="s">
        <v>200</v>
      </c>
      <c r="E9" s="296" t="s">
        <v>201</v>
      </c>
      <c r="F9" s="296" t="s">
        <v>202</v>
      </c>
    </row>
    <row r="10" spans="2:6" s="299" customFormat="1" ht="21" customHeight="1">
      <c r="B10" s="586" t="s">
        <v>203</v>
      </c>
      <c r="C10" s="587"/>
      <c r="D10" s="297"/>
      <c r="E10" s="298"/>
      <c r="F10" s="297"/>
    </row>
    <row r="11" spans="2:6" s="299" customFormat="1" ht="13.5" customHeight="1">
      <c r="B11" s="575" t="s">
        <v>217</v>
      </c>
      <c r="C11" s="588"/>
      <c r="D11" s="300"/>
      <c r="E11" s="301"/>
      <c r="F11" s="300"/>
    </row>
    <row r="12" spans="2:6" s="299" customFormat="1" ht="13.5" customHeight="1">
      <c r="B12" s="571" t="s">
        <v>204</v>
      </c>
      <c r="C12" s="572"/>
      <c r="D12" s="302"/>
      <c r="E12" s="303"/>
      <c r="F12" s="302"/>
    </row>
    <row r="13" spans="2:6" s="299" customFormat="1" ht="13.5" customHeight="1">
      <c r="B13" s="573" t="s">
        <v>205</v>
      </c>
      <c r="C13" s="574"/>
      <c r="D13" s="304"/>
      <c r="E13" s="305"/>
      <c r="F13" s="308"/>
    </row>
    <row r="14" spans="2:6" s="299" customFormat="1" ht="13.5" customHeight="1">
      <c r="B14" s="575" t="s">
        <v>206</v>
      </c>
      <c r="C14" s="576"/>
      <c r="D14" s="306"/>
      <c r="E14" s="307"/>
      <c r="F14" s="306"/>
    </row>
    <row r="15" spans="2:6" s="299" customFormat="1" ht="33" customHeight="1" thickBot="1">
      <c r="B15" s="577" t="s">
        <v>207</v>
      </c>
      <c r="C15" s="578"/>
      <c r="D15" s="309"/>
      <c r="E15" s="309"/>
      <c r="F15" s="309"/>
    </row>
    <row r="16" spans="2:6" s="299" customFormat="1" ht="20.25" customHeight="1">
      <c r="B16" s="579" t="s">
        <v>208</v>
      </c>
      <c r="C16" s="580"/>
      <c r="D16" s="310"/>
      <c r="E16" s="310"/>
      <c r="F16" s="310"/>
    </row>
    <row r="17" spans="2:6" s="299" customFormat="1" ht="8.25" customHeight="1">
      <c r="B17" s="311"/>
      <c r="C17" s="311"/>
      <c r="D17" s="312"/>
      <c r="E17" s="312"/>
      <c r="F17" s="328"/>
    </row>
    <row r="18" spans="2:6" s="299" customFormat="1" ht="34.5" customHeight="1">
      <c r="B18" s="565" t="s">
        <v>209</v>
      </c>
      <c r="C18" s="566"/>
      <c r="D18" s="297"/>
      <c r="E18" s="297"/>
      <c r="F18" s="297"/>
    </row>
    <row r="19" spans="2:6" s="299" customFormat="1" ht="15.75" customHeight="1">
      <c r="B19" s="313" t="s">
        <v>210</v>
      </c>
      <c r="C19" s="314"/>
      <c r="D19" s="315"/>
      <c r="E19" s="315"/>
      <c r="F19" s="315"/>
    </row>
    <row r="20" spans="2:6" s="299" customFormat="1" ht="15.75" customHeight="1">
      <c r="B20" s="317" t="s">
        <v>211</v>
      </c>
      <c r="C20" s="318"/>
      <c r="D20" s="319"/>
      <c r="E20" s="319"/>
      <c r="F20" s="319"/>
    </row>
    <row r="21" spans="2:6" s="299" customFormat="1" ht="15.75" customHeight="1" thickBot="1">
      <c r="B21" s="313" t="s">
        <v>212</v>
      </c>
      <c r="C21" s="314"/>
      <c r="D21" s="315"/>
      <c r="E21" s="315"/>
      <c r="F21" s="329"/>
    </row>
    <row r="22" spans="2:6" s="299" customFormat="1" ht="15.75" customHeight="1">
      <c r="B22" s="567" t="s">
        <v>213</v>
      </c>
      <c r="C22" s="568"/>
      <c r="D22" s="321"/>
      <c r="E22" s="322"/>
      <c r="F22" s="321"/>
    </row>
    <row r="23" spans="2:6" s="299" customFormat="1" ht="15.75" customHeight="1">
      <c r="B23" s="313" t="s">
        <v>210</v>
      </c>
      <c r="C23" s="314"/>
      <c r="D23" s="315"/>
      <c r="E23" s="316"/>
      <c r="F23" s="315"/>
    </row>
    <row r="24" spans="2:6" s="299" customFormat="1" ht="15.75" customHeight="1">
      <c r="B24" s="317" t="s">
        <v>211</v>
      </c>
      <c r="C24" s="318"/>
      <c r="D24" s="319"/>
      <c r="E24" s="320"/>
      <c r="F24" s="319"/>
    </row>
    <row r="25" spans="2:6" s="299" customFormat="1" ht="15.75" customHeight="1">
      <c r="B25" s="313" t="s">
        <v>212</v>
      </c>
      <c r="C25" s="314"/>
      <c r="D25" s="315"/>
      <c r="E25" s="316"/>
      <c r="F25" s="315"/>
    </row>
    <row r="26" spans="2:6" s="288" customFormat="1" ht="6.75" customHeight="1">
      <c r="B26" s="323"/>
      <c r="C26" s="324"/>
      <c r="D26" s="325"/>
      <c r="E26" s="326"/>
      <c r="F26" s="325"/>
    </row>
    <row r="27" spans="2:6" s="288" customFormat="1" ht="6.75" customHeight="1"/>
    <row r="28" spans="2:6" s="288" customFormat="1" ht="10.5" customHeight="1">
      <c r="B28" s="569"/>
      <c r="C28" s="570"/>
      <c r="D28" s="570"/>
      <c r="E28" s="570"/>
      <c r="F28" s="570"/>
    </row>
    <row r="29" spans="2:6" s="288" customFormat="1" ht="22.5" customHeight="1"/>
    <row r="30" spans="2:6" s="288" customFormat="1">
      <c r="B30" s="327"/>
      <c r="C30" s="327"/>
      <c r="D30" s="327"/>
      <c r="E30" s="327"/>
      <c r="F30" s="327"/>
    </row>
    <row r="31" spans="2:6" s="288" customFormat="1">
      <c r="B31" s="327"/>
      <c r="C31" s="327"/>
      <c r="D31" s="327"/>
      <c r="E31" s="327"/>
      <c r="F31" s="327"/>
    </row>
    <row r="32" spans="2:6" s="288" customFormat="1">
      <c r="B32" s="327"/>
      <c r="C32" s="327"/>
      <c r="D32" s="327"/>
      <c r="E32" s="327"/>
      <c r="F32" s="327"/>
    </row>
    <row r="33" spans="2:6" s="288" customFormat="1">
      <c r="B33" s="327"/>
      <c r="C33" s="327"/>
      <c r="D33" s="327"/>
      <c r="E33" s="327"/>
      <c r="F33" s="327"/>
    </row>
    <row r="34" spans="2:6" s="288" customFormat="1">
      <c r="B34" s="327"/>
      <c r="C34" s="327"/>
      <c r="D34" s="327"/>
      <c r="E34" s="327"/>
      <c r="F34" s="327"/>
    </row>
    <row r="35" spans="2:6" s="288" customFormat="1">
      <c r="B35" s="327"/>
      <c r="C35" s="327"/>
      <c r="D35" s="327"/>
      <c r="E35" s="327"/>
      <c r="F35" s="327"/>
    </row>
    <row r="36" spans="2:6" s="288" customFormat="1">
      <c r="B36" s="327"/>
      <c r="C36" s="327"/>
      <c r="D36" s="327"/>
      <c r="E36" s="327"/>
      <c r="F36" s="327"/>
    </row>
    <row r="37" spans="2:6" s="288" customFormat="1" ht="21.75" customHeight="1"/>
    <row r="38" spans="2:6" s="288" customFormat="1">
      <c r="B38" s="327"/>
      <c r="C38" s="327"/>
      <c r="D38" s="327"/>
      <c r="E38" s="327"/>
      <c r="F38" s="327"/>
    </row>
    <row r="39" spans="2:6" s="288" customFormat="1">
      <c r="B39" s="327"/>
      <c r="C39" s="327"/>
      <c r="D39" s="327"/>
      <c r="E39" s="327"/>
      <c r="F39" s="327"/>
    </row>
    <row r="40" spans="2:6" s="288" customFormat="1">
      <c r="B40" s="327"/>
      <c r="C40" s="327"/>
      <c r="D40" s="327"/>
      <c r="E40" s="327"/>
      <c r="F40" s="327"/>
    </row>
    <row r="41" spans="2:6" s="288" customFormat="1">
      <c r="B41" s="327"/>
      <c r="C41" s="327"/>
      <c r="D41" s="327"/>
      <c r="E41" s="327"/>
      <c r="F41" s="327"/>
    </row>
    <row r="42" spans="2:6" s="288" customFormat="1">
      <c r="B42" s="327"/>
      <c r="C42" s="327"/>
      <c r="D42" s="327"/>
      <c r="E42" s="327"/>
      <c r="F42" s="327"/>
    </row>
    <row r="43" spans="2:6" s="288" customFormat="1">
      <c r="B43" s="327"/>
      <c r="C43" s="327"/>
      <c r="D43" s="327"/>
      <c r="E43" s="327"/>
      <c r="F43" s="327"/>
    </row>
    <row r="44" spans="2:6" s="288" customFormat="1">
      <c r="B44" s="327"/>
      <c r="C44" s="327"/>
      <c r="D44" s="327"/>
      <c r="E44" s="327"/>
      <c r="F44" s="327"/>
    </row>
    <row r="45" spans="2:6" s="288" customFormat="1">
      <c r="B45" s="327"/>
      <c r="C45" s="327"/>
      <c r="D45" s="327"/>
      <c r="E45" s="327"/>
      <c r="F45" s="327"/>
    </row>
    <row r="46" spans="2:6" s="288" customFormat="1">
      <c r="B46" s="327"/>
      <c r="C46" s="327"/>
      <c r="D46" s="327"/>
      <c r="E46" s="327"/>
      <c r="F46" s="327"/>
    </row>
    <row r="47" spans="2:6" s="288" customFormat="1">
      <c r="B47" s="327"/>
      <c r="C47" s="327"/>
      <c r="D47" s="327"/>
      <c r="E47" s="327"/>
      <c r="F47" s="327"/>
    </row>
    <row r="48" spans="2:6" s="288" customFormat="1">
      <c r="B48" s="327"/>
      <c r="C48" s="327"/>
      <c r="D48" s="327"/>
      <c r="E48" s="327"/>
      <c r="F48" s="327"/>
    </row>
    <row r="49" spans="2:6" s="288" customFormat="1">
      <c r="B49" s="327"/>
      <c r="C49" s="327"/>
      <c r="D49" s="327"/>
      <c r="E49" s="327"/>
      <c r="F49" s="327"/>
    </row>
    <row r="50" spans="2:6" s="288" customFormat="1">
      <c r="B50" s="327"/>
      <c r="C50" s="327"/>
      <c r="D50" s="327"/>
      <c r="E50" s="327"/>
      <c r="F50" s="327"/>
    </row>
    <row r="51" spans="2:6" s="288" customFormat="1">
      <c r="B51" s="327"/>
      <c r="C51" s="327"/>
      <c r="D51" s="327"/>
      <c r="E51" s="327"/>
      <c r="F51" s="327"/>
    </row>
    <row r="52" spans="2:6" s="288" customFormat="1">
      <c r="B52" s="327"/>
      <c r="C52" s="327"/>
      <c r="D52" s="327"/>
      <c r="E52" s="327"/>
      <c r="F52" s="327"/>
    </row>
    <row r="53" spans="2:6" s="288" customFormat="1">
      <c r="B53" s="327"/>
      <c r="C53" s="327"/>
      <c r="D53" s="327"/>
      <c r="E53" s="327"/>
      <c r="F53" s="327"/>
    </row>
    <row r="54" spans="2:6" s="288" customFormat="1">
      <c r="B54" s="327"/>
      <c r="C54" s="327"/>
      <c r="D54" s="327"/>
      <c r="E54" s="327"/>
      <c r="F54" s="327"/>
    </row>
    <row r="55" spans="2:6" s="288" customFormat="1">
      <c r="B55" s="327"/>
      <c r="C55" s="327"/>
      <c r="D55" s="327"/>
      <c r="E55" s="327"/>
      <c r="F55" s="327"/>
    </row>
    <row r="56" spans="2:6" s="288" customFormat="1">
      <c r="B56" s="327"/>
      <c r="C56" s="327"/>
      <c r="D56" s="327"/>
      <c r="E56" s="327"/>
      <c r="F56" s="327"/>
    </row>
    <row r="57" spans="2:6" s="288" customFormat="1">
      <c r="B57" s="327"/>
      <c r="C57" s="327"/>
      <c r="D57" s="327"/>
      <c r="E57" s="327"/>
      <c r="F57" s="327"/>
    </row>
    <row r="58" spans="2:6" s="288" customFormat="1">
      <c r="B58" s="327"/>
      <c r="C58" s="327"/>
      <c r="D58" s="327"/>
      <c r="E58" s="327"/>
      <c r="F58" s="327"/>
    </row>
    <row r="59" spans="2:6" s="288" customFormat="1">
      <c r="B59" s="327"/>
      <c r="C59" s="327"/>
      <c r="D59" s="327"/>
      <c r="E59" s="327"/>
      <c r="F59" s="327"/>
    </row>
    <row r="60" spans="2:6" s="288" customFormat="1">
      <c r="B60" s="327"/>
      <c r="C60" s="327"/>
      <c r="D60" s="327"/>
      <c r="E60" s="327"/>
      <c r="F60" s="327"/>
    </row>
    <row r="61" spans="2:6" s="288" customFormat="1">
      <c r="B61" s="327"/>
      <c r="C61" s="327"/>
      <c r="D61" s="327"/>
      <c r="E61" s="327"/>
      <c r="F61" s="327"/>
    </row>
    <row r="62" spans="2:6" s="288" customFormat="1">
      <c r="B62" s="327"/>
      <c r="C62" s="327"/>
      <c r="D62" s="327"/>
      <c r="E62" s="327"/>
      <c r="F62" s="327"/>
    </row>
    <row r="63" spans="2:6" s="288" customFormat="1">
      <c r="B63" s="327"/>
      <c r="C63" s="327"/>
      <c r="D63" s="327"/>
      <c r="E63" s="327"/>
      <c r="F63" s="327"/>
    </row>
    <row r="64" spans="2:6" s="288" customFormat="1">
      <c r="B64" s="327"/>
      <c r="C64" s="327"/>
      <c r="D64" s="327"/>
      <c r="E64" s="327"/>
      <c r="F64" s="327"/>
    </row>
    <row r="65" spans="2:6" s="288" customFormat="1">
      <c r="B65" s="327"/>
      <c r="C65" s="327"/>
      <c r="D65" s="327"/>
      <c r="E65" s="327"/>
      <c r="F65" s="327"/>
    </row>
    <row r="66" spans="2:6" s="288" customFormat="1">
      <c r="B66" s="327"/>
      <c r="C66" s="327"/>
      <c r="D66" s="327"/>
      <c r="E66" s="327"/>
      <c r="F66" s="327"/>
    </row>
    <row r="67" spans="2:6" s="288" customFormat="1">
      <c r="B67" s="327"/>
      <c r="C67" s="327"/>
      <c r="D67" s="327"/>
      <c r="E67" s="327"/>
      <c r="F67" s="327"/>
    </row>
    <row r="68" spans="2:6" s="288" customFormat="1">
      <c r="B68" s="327"/>
      <c r="C68" s="327"/>
      <c r="D68" s="327"/>
      <c r="E68" s="327"/>
      <c r="F68" s="327"/>
    </row>
    <row r="69" spans="2:6" s="288" customFormat="1">
      <c r="B69" s="327"/>
      <c r="C69" s="327"/>
      <c r="D69" s="327"/>
      <c r="E69" s="327"/>
      <c r="F69" s="327"/>
    </row>
    <row r="70" spans="2:6" s="288" customFormat="1">
      <c r="B70" s="327"/>
      <c r="C70" s="327"/>
      <c r="D70" s="327"/>
      <c r="E70" s="327"/>
      <c r="F70" s="327"/>
    </row>
    <row r="71" spans="2:6" s="288" customFormat="1">
      <c r="B71" s="327"/>
      <c r="C71" s="327"/>
      <c r="D71" s="327"/>
      <c r="E71" s="327"/>
      <c r="F71" s="327"/>
    </row>
    <row r="72" spans="2:6" s="288" customFormat="1">
      <c r="B72" s="327"/>
      <c r="C72" s="327"/>
      <c r="D72" s="327"/>
      <c r="E72" s="327"/>
      <c r="F72" s="327"/>
    </row>
    <row r="73" spans="2:6" s="288" customFormat="1">
      <c r="B73" s="327"/>
      <c r="C73" s="327"/>
      <c r="D73" s="327"/>
      <c r="E73" s="327"/>
      <c r="F73" s="327"/>
    </row>
    <row r="74" spans="2:6" s="288" customFormat="1">
      <c r="B74" s="327"/>
      <c r="C74" s="327"/>
      <c r="D74" s="327"/>
      <c r="E74" s="327"/>
      <c r="F74" s="327"/>
    </row>
    <row r="75" spans="2:6" s="288" customFormat="1">
      <c r="B75" s="327"/>
      <c r="C75" s="327"/>
      <c r="D75" s="327"/>
      <c r="E75" s="327"/>
      <c r="F75" s="327"/>
    </row>
    <row r="76" spans="2:6" s="288" customFormat="1">
      <c r="B76" s="327"/>
      <c r="C76" s="327"/>
      <c r="D76" s="327"/>
      <c r="E76" s="327"/>
      <c r="F76" s="327"/>
    </row>
    <row r="77" spans="2:6" s="288" customFormat="1">
      <c r="B77" s="327"/>
      <c r="C77" s="327"/>
      <c r="D77" s="327"/>
      <c r="E77" s="327"/>
      <c r="F77" s="327"/>
    </row>
    <row r="78" spans="2:6" s="288" customFormat="1">
      <c r="B78" s="327"/>
      <c r="C78" s="327"/>
      <c r="D78" s="327"/>
      <c r="E78" s="327"/>
      <c r="F78" s="327"/>
    </row>
    <row r="79" spans="2:6" s="288" customFormat="1">
      <c r="B79" s="327"/>
      <c r="C79" s="327"/>
      <c r="D79" s="327"/>
      <c r="E79" s="327"/>
      <c r="F79" s="327"/>
    </row>
    <row r="80" spans="2:6" s="288" customFormat="1">
      <c r="B80" s="327"/>
      <c r="C80" s="327"/>
      <c r="D80" s="327"/>
      <c r="E80" s="327"/>
      <c r="F80" s="327"/>
    </row>
    <row r="81" spans="2:6" s="288" customFormat="1">
      <c r="B81" s="327"/>
      <c r="C81" s="327"/>
      <c r="D81" s="327"/>
      <c r="E81" s="327"/>
      <c r="F81" s="327"/>
    </row>
    <row r="82" spans="2:6" s="288" customFormat="1">
      <c r="B82" s="327"/>
      <c r="C82" s="327"/>
      <c r="D82" s="327"/>
      <c r="E82" s="327"/>
      <c r="F82" s="327"/>
    </row>
    <row r="83" spans="2:6" s="288" customFormat="1">
      <c r="B83" s="327"/>
      <c r="C83" s="327"/>
      <c r="D83" s="327"/>
      <c r="E83" s="327"/>
      <c r="F83" s="327"/>
    </row>
    <row r="84" spans="2:6" s="288" customFormat="1">
      <c r="B84" s="327"/>
      <c r="C84" s="327"/>
      <c r="D84" s="327"/>
      <c r="E84" s="327"/>
      <c r="F84" s="327"/>
    </row>
    <row r="85" spans="2:6" s="288" customFormat="1">
      <c r="B85" s="327"/>
      <c r="C85" s="327"/>
      <c r="D85" s="327"/>
      <c r="E85" s="327"/>
      <c r="F85" s="327"/>
    </row>
    <row r="86" spans="2:6" s="288" customFormat="1">
      <c r="B86" s="327"/>
      <c r="C86" s="327"/>
      <c r="D86" s="327"/>
      <c r="E86" s="327"/>
      <c r="F86" s="327"/>
    </row>
    <row r="87" spans="2:6" s="288" customFormat="1">
      <c r="B87" s="327"/>
      <c r="C87" s="327"/>
      <c r="D87" s="327"/>
      <c r="E87" s="327"/>
      <c r="F87" s="327"/>
    </row>
    <row r="88" spans="2:6" s="288" customFormat="1">
      <c r="B88" s="327"/>
      <c r="C88" s="327"/>
      <c r="D88" s="327"/>
      <c r="E88" s="327"/>
      <c r="F88" s="327"/>
    </row>
    <row r="89" spans="2:6" s="288" customFormat="1">
      <c r="B89" s="327"/>
      <c r="C89" s="327"/>
      <c r="D89" s="327"/>
      <c r="E89" s="327"/>
      <c r="F89" s="327"/>
    </row>
    <row r="90" spans="2:6" s="288" customFormat="1">
      <c r="B90" s="327"/>
      <c r="C90" s="327"/>
      <c r="D90" s="327"/>
      <c r="E90" s="327"/>
      <c r="F90" s="327"/>
    </row>
    <row r="91" spans="2:6" s="288" customFormat="1">
      <c r="B91" s="327"/>
      <c r="C91" s="327"/>
      <c r="D91" s="327"/>
      <c r="E91" s="327"/>
      <c r="F91" s="327"/>
    </row>
    <row r="92" spans="2:6" s="288" customFormat="1">
      <c r="B92" s="327"/>
      <c r="C92" s="327"/>
      <c r="D92" s="327"/>
      <c r="E92" s="327"/>
      <c r="F92" s="327"/>
    </row>
    <row r="93" spans="2:6" s="288" customFormat="1">
      <c r="B93" s="327"/>
      <c r="C93" s="327"/>
      <c r="D93" s="327"/>
      <c r="E93" s="327"/>
      <c r="F93" s="327"/>
    </row>
    <row r="94" spans="2:6" s="288" customFormat="1">
      <c r="B94" s="327"/>
      <c r="C94" s="327"/>
      <c r="D94" s="327"/>
      <c r="E94" s="327"/>
      <c r="F94" s="327"/>
    </row>
    <row r="95" spans="2:6" s="288" customFormat="1">
      <c r="B95" s="327"/>
      <c r="C95" s="327"/>
      <c r="D95" s="327"/>
      <c r="E95" s="327"/>
      <c r="F95" s="327"/>
    </row>
    <row r="96" spans="2:6" s="288" customFormat="1">
      <c r="B96" s="327"/>
      <c r="C96" s="327"/>
      <c r="D96" s="327"/>
      <c r="E96" s="327"/>
      <c r="F96" s="327"/>
    </row>
    <row r="97" spans="2:6" s="288" customFormat="1">
      <c r="B97" s="327"/>
      <c r="C97" s="327"/>
      <c r="D97" s="327"/>
      <c r="E97" s="327"/>
      <c r="F97" s="327"/>
    </row>
    <row r="98" spans="2:6" s="288" customFormat="1">
      <c r="B98" s="327"/>
      <c r="C98" s="327"/>
      <c r="D98" s="327"/>
      <c r="E98" s="327"/>
      <c r="F98" s="327"/>
    </row>
    <row r="99" spans="2:6" s="288" customFormat="1">
      <c r="B99" s="327"/>
      <c r="C99" s="327"/>
      <c r="D99" s="327"/>
      <c r="E99" s="327"/>
      <c r="F99" s="327"/>
    </row>
    <row r="100" spans="2:6" s="288" customFormat="1">
      <c r="B100" s="327"/>
      <c r="C100" s="327"/>
      <c r="D100" s="327"/>
      <c r="E100" s="327"/>
      <c r="F100" s="327"/>
    </row>
    <row r="101" spans="2:6" s="288" customFormat="1">
      <c r="B101" s="327"/>
      <c r="C101" s="327"/>
      <c r="D101" s="327"/>
      <c r="E101" s="327"/>
      <c r="F101" s="327"/>
    </row>
    <row r="102" spans="2:6" s="288" customFormat="1">
      <c r="B102" s="327"/>
      <c r="C102" s="327"/>
      <c r="D102" s="327"/>
      <c r="E102" s="327"/>
      <c r="F102" s="327"/>
    </row>
    <row r="103" spans="2:6" s="288" customFormat="1">
      <c r="B103" s="327"/>
      <c r="C103" s="327"/>
      <c r="D103" s="327"/>
      <c r="E103" s="327"/>
      <c r="F103" s="327"/>
    </row>
    <row r="104" spans="2:6" s="288" customFormat="1">
      <c r="B104" s="327"/>
      <c r="C104" s="327"/>
      <c r="D104" s="327"/>
      <c r="E104" s="327"/>
      <c r="F104" s="327"/>
    </row>
    <row r="105" spans="2:6" s="288" customFormat="1">
      <c r="B105" s="327"/>
      <c r="C105" s="327"/>
      <c r="D105" s="327"/>
      <c r="E105" s="327"/>
      <c r="F105" s="327"/>
    </row>
    <row r="106" spans="2:6" s="288" customFormat="1">
      <c r="B106" s="327"/>
      <c r="C106" s="327"/>
      <c r="D106" s="327"/>
      <c r="E106" s="327"/>
      <c r="F106" s="327"/>
    </row>
    <row r="107" spans="2:6" s="288" customFormat="1">
      <c r="B107" s="327"/>
      <c r="C107" s="327"/>
      <c r="D107" s="327"/>
      <c r="E107" s="327"/>
      <c r="F107" s="327"/>
    </row>
    <row r="108" spans="2:6" s="288" customFormat="1">
      <c r="B108" s="327"/>
      <c r="C108" s="327"/>
      <c r="D108" s="327"/>
      <c r="E108" s="327"/>
      <c r="F108" s="327"/>
    </row>
    <row r="109" spans="2:6" s="288" customFormat="1">
      <c r="B109" s="327"/>
      <c r="C109" s="327"/>
      <c r="D109" s="327"/>
      <c r="E109" s="327"/>
      <c r="F109" s="327"/>
    </row>
    <row r="110" spans="2:6" s="288" customFormat="1">
      <c r="B110" s="327"/>
      <c r="C110" s="327"/>
      <c r="D110" s="327"/>
      <c r="E110" s="327"/>
      <c r="F110" s="327"/>
    </row>
    <row r="111" spans="2:6" s="288" customFormat="1">
      <c r="B111" s="327"/>
      <c r="C111" s="327"/>
      <c r="D111" s="327"/>
      <c r="E111" s="327"/>
      <c r="F111" s="327"/>
    </row>
    <row r="112" spans="2:6" s="288" customFormat="1">
      <c r="B112" s="327"/>
      <c r="C112" s="327"/>
      <c r="D112" s="327"/>
      <c r="E112" s="327"/>
      <c r="F112" s="327"/>
    </row>
    <row r="113" spans="2:6" s="288" customFormat="1">
      <c r="B113" s="327"/>
      <c r="C113" s="327"/>
      <c r="D113" s="327"/>
      <c r="E113" s="327"/>
      <c r="F113" s="327"/>
    </row>
    <row r="114" spans="2:6" s="288" customFormat="1">
      <c r="B114" s="327"/>
      <c r="C114" s="327"/>
      <c r="D114" s="327"/>
      <c r="E114" s="327"/>
      <c r="F114" s="327"/>
    </row>
    <row r="115" spans="2:6" s="288" customFormat="1">
      <c r="B115" s="327"/>
      <c r="C115" s="327"/>
      <c r="D115" s="327"/>
      <c r="E115" s="327"/>
      <c r="F115" s="327"/>
    </row>
    <row r="116" spans="2:6" s="288" customFormat="1">
      <c r="B116" s="327"/>
      <c r="C116" s="327"/>
      <c r="D116" s="327"/>
      <c r="E116" s="327"/>
      <c r="F116" s="327"/>
    </row>
    <row r="117" spans="2:6" s="288" customFormat="1">
      <c r="B117" s="327"/>
      <c r="C117" s="327"/>
      <c r="D117" s="327"/>
      <c r="E117" s="327"/>
      <c r="F117" s="327"/>
    </row>
    <row r="118" spans="2:6" s="288" customFormat="1">
      <c r="B118" s="327"/>
      <c r="C118" s="327"/>
      <c r="D118" s="327"/>
      <c r="E118" s="327"/>
      <c r="F118" s="327"/>
    </row>
    <row r="119" spans="2:6" s="288" customFormat="1">
      <c r="B119" s="327"/>
      <c r="C119" s="327"/>
      <c r="D119" s="327"/>
      <c r="E119" s="327"/>
      <c r="F119" s="327"/>
    </row>
    <row r="120" spans="2:6" s="288" customFormat="1">
      <c r="B120" s="327"/>
      <c r="C120" s="327"/>
      <c r="D120" s="327"/>
      <c r="E120" s="327"/>
      <c r="F120" s="327"/>
    </row>
    <row r="121" spans="2:6" s="288" customFormat="1">
      <c r="B121" s="327"/>
      <c r="C121" s="327"/>
      <c r="D121" s="327"/>
      <c r="E121" s="327"/>
      <c r="F121" s="327"/>
    </row>
    <row r="122" spans="2:6" s="288" customFormat="1">
      <c r="B122" s="327"/>
      <c r="C122" s="327"/>
      <c r="D122" s="327"/>
      <c r="E122" s="327"/>
      <c r="F122" s="327"/>
    </row>
    <row r="123" spans="2:6" s="288" customFormat="1">
      <c r="B123" s="327"/>
      <c r="C123" s="327"/>
      <c r="D123" s="327"/>
      <c r="E123" s="327"/>
      <c r="F123" s="327"/>
    </row>
    <row r="124" spans="2:6" s="288" customFormat="1">
      <c r="B124" s="327"/>
      <c r="C124" s="327"/>
      <c r="D124" s="327"/>
      <c r="E124" s="327"/>
      <c r="F124" s="327"/>
    </row>
    <row r="125" spans="2:6" s="288" customFormat="1">
      <c r="B125" s="327"/>
      <c r="C125" s="327"/>
      <c r="D125" s="327"/>
      <c r="E125" s="327"/>
      <c r="F125" s="327"/>
    </row>
    <row r="126" spans="2:6" s="288" customFormat="1">
      <c r="B126" s="327"/>
      <c r="C126" s="327"/>
      <c r="D126" s="327"/>
      <c r="E126" s="327"/>
      <c r="F126" s="327"/>
    </row>
    <row r="127" spans="2:6" s="288" customFormat="1">
      <c r="B127" s="327"/>
      <c r="C127" s="327"/>
      <c r="D127" s="327"/>
      <c r="E127" s="327"/>
      <c r="F127" s="327"/>
    </row>
    <row r="128" spans="2:6" s="288" customFormat="1">
      <c r="B128" s="327"/>
      <c r="C128" s="327"/>
      <c r="D128" s="327"/>
      <c r="E128" s="327"/>
      <c r="F128" s="327"/>
    </row>
    <row r="129" spans="2:6" s="288" customFormat="1">
      <c r="B129" s="327"/>
      <c r="C129" s="327"/>
      <c r="D129" s="327"/>
      <c r="E129" s="327"/>
      <c r="F129" s="327"/>
    </row>
    <row r="130" spans="2:6" s="288" customFormat="1">
      <c r="B130" s="327"/>
      <c r="C130" s="327"/>
      <c r="D130" s="327"/>
      <c r="E130" s="327"/>
      <c r="F130" s="327"/>
    </row>
    <row r="131" spans="2:6" s="288" customFormat="1">
      <c r="B131" s="327"/>
      <c r="C131" s="327"/>
      <c r="D131" s="327"/>
      <c r="E131" s="327"/>
      <c r="F131" s="327"/>
    </row>
    <row r="132" spans="2:6" s="288" customFormat="1">
      <c r="B132" s="327"/>
      <c r="C132" s="327"/>
      <c r="D132" s="327"/>
      <c r="E132" s="327"/>
      <c r="F132" s="327"/>
    </row>
    <row r="133" spans="2:6" s="288" customFormat="1">
      <c r="B133" s="327"/>
      <c r="C133" s="327"/>
      <c r="D133" s="327"/>
      <c r="E133" s="327"/>
      <c r="F133" s="327"/>
    </row>
    <row r="134" spans="2:6" s="288" customFormat="1">
      <c r="B134" s="327"/>
      <c r="C134" s="327"/>
      <c r="D134" s="327"/>
      <c r="E134" s="327"/>
      <c r="F134" s="327"/>
    </row>
    <row r="135" spans="2:6" s="288" customFormat="1">
      <c r="B135" s="327"/>
      <c r="C135" s="327"/>
      <c r="D135" s="327"/>
      <c r="E135" s="327"/>
      <c r="F135" s="327"/>
    </row>
    <row r="136" spans="2:6" s="288" customFormat="1">
      <c r="B136" s="327"/>
      <c r="C136" s="327"/>
      <c r="D136" s="327"/>
      <c r="E136" s="327"/>
      <c r="F136" s="327"/>
    </row>
    <row r="137" spans="2:6" s="288" customFormat="1">
      <c r="B137" s="327"/>
      <c r="C137" s="327"/>
      <c r="D137" s="327"/>
      <c r="E137" s="327"/>
      <c r="F137" s="327"/>
    </row>
    <row r="138" spans="2:6" s="288" customFormat="1">
      <c r="B138" s="327"/>
      <c r="C138" s="327"/>
      <c r="D138" s="327"/>
      <c r="E138" s="327"/>
      <c r="F138" s="327"/>
    </row>
    <row r="139" spans="2:6" s="288" customFormat="1">
      <c r="B139" s="327"/>
      <c r="C139" s="327"/>
      <c r="D139" s="327"/>
      <c r="E139" s="327"/>
      <c r="F139" s="327"/>
    </row>
    <row r="140" spans="2:6" s="288" customFormat="1">
      <c r="B140" s="327"/>
      <c r="C140" s="327"/>
      <c r="D140" s="327"/>
      <c r="E140" s="327"/>
      <c r="F140" s="327"/>
    </row>
    <row r="141" spans="2:6" s="288" customFormat="1">
      <c r="B141" s="327"/>
      <c r="C141" s="327"/>
      <c r="D141" s="327"/>
      <c r="E141" s="327"/>
      <c r="F141" s="327"/>
    </row>
    <row r="142" spans="2:6" s="288" customFormat="1">
      <c r="B142" s="327"/>
      <c r="C142" s="327"/>
      <c r="D142" s="327"/>
      <c r="E142" s="327"/>
      <c r="F142" s="327"/>
    </row>
    <row r="143" spans="2:6" s="288" customFormat="1">
      <c r="B143" s="327"/>
      <c r="C143" s="327"/>
      <c r="D143" s="327"/>
      <c r="E143" s="327"/>
      <c r="F143" s="327"/>
    </row>
    <row r="144" spans="2:6" s="288" customFormat="1">
      <c r="B144" s="327"/>
      <c r="C144" s="327"/>
      <c r="D144" s="327"/>
      <c r="E144" s="327"/>
      <c r="F144" s="327"/>
    </row>
    <row r="145" spans="2:6" s="288" customFormat="1">
      <c r="B145" s="327"/>
      <c r="C145" s="327"/>
      <c r="D145" s="327"/>
      <c r="E145" s="327"/>
      <c r="F145" s="327"/>
    </row>
    <row r="146" spans="2:6" s="288" customFormat="1">
      <c r="B146" s="327"/>
      <c r="C146" s="327"/>
      <c r="D146" s="327"/>
      <c r="E146" s="327"/>
      <c r="F146" s="327"/>
    </row>
    <row r="147" spans="2:6" s="288" customFormat="1">
      <c r="B147" s="327"/>
      <c r="C147" s="327"/>
      <c r="D147" s="327"/>
      <c r="E147" s="327"/>
      <c r="F147" s="327"/>
    </row>
    <row r="148" spans="2:6" s="288" customFormat="1">
      <c r="B148" s="327"/>
      <c r="C148" s="327"/>
      <c r="D148" s="327"/>
      <c r="E148" s="327"/>
      <c r="F148" s="327"/>
    </row>
    <row r="149" spans="2:6" s="288" customFormat="1">
      <c r="B149" s="327"/>
      <c r="C149" s="327"/>
      <c r="D149" s="327"/>
      <c r="E149" s="327"/>
      <c r="F149" s="327"/>
    </row>
    <row r="150" spans="2:6" s="288" customFormat="1">
      <c r="B150" s="327"/>
      <c r="C150" s="327"/>
      <c r="D150" s="327"/>
      <c r="E150" s="327"/>
      <c r="F150" s="327"/>
    </row>
    <row r="151" spans="2:6" s="288" customFormat="1">
      <c r="B151" s="327"/>
      <c r="C151" s="327"/>
      <c r="D151" s="327"/>
      <c r="E151" s="327"/>
      <c r="F151" s="327"/>
    </row>
    <row r="152" spans="2:6" s="288" customFormat="1">
      <c r="B152" s="327"/>
      <c r="C152" s="327"/>
      <c r="D152" s="327"/>
      <c r="E152" s="327"/>
      <c r="F152" s="327"/>
    </row>
    <row r="153" spans="2:6" s="288" customFormat="1">
      <c r="B153" s="327"/>
      <c r="C153" s="327"/>
      <c r="D153" s="327"/>
      <c r="E153" s="327"/>
      <c r="F153" s="327"/>
    </row>
    <row r="154" spans="2:6" s="288" customFormat="1">
      <c r="B154" s="327"/>
      <c r="C154" s="327"/>
      <c r="D154" s="327"/>
      <c r="E154" s="327"/>
      <c r="F154" s="327"/>
    </row>
    <row r="155" spans="2:6" s="288" customFormat="1">
      <c r="B155" s="327"/>
      <c r="C155" s="327"/>
      <c r="D155" s="327"/>
      <c r="E155" s="327"/>
      <c r="F155" s="327"/>
    </row>
    <row r="156" spans="2:6" s="288" customFormat="1">
      <c r="B156" s="327"/>
      <c r="C156" s="327"/>
      <c r="D156" s="327"/>
      <c r="E156" s="327"/>
      <c r="F156" s="327"/>
    </row>
    <row r="157" spans="2:6" s="288" customFormat="1">
      <c r="B157" s="327"/>
      <c r="C157" s="327"/>
      <c r="D157" s="327"/>
      <c r="E157" s="327"/>
      <c r="F157" s="327"/>
    </row>
    <row r="158" spans="2:6" s="288" customFormat="1">
      <c r="B158" s="327"/>
      <c r="C158" s="327"/>
      <c r="D158" s="327"/>
      <c r="E158" s="327"/>
      <c r="F158" s="327"/>
    </row>
    <row r="159" spans="2:6" s="288" customFormat="1">
      <c r="B159" s="327"/>
      <c r="C159" s="327"/>
      <c r="D159" s="327"/>
      <c r="E159" s="327"/>
      <c r="F159" s="327"/>
    </row>
    <row r="160" spans="2:6" s="288" customFormat="1">
      <c r="B160" s="327"/>
      <c r="C160" s="327"/>
      <c r="D160" s="327"/>
      <c r="E160" s="327"/>
      <c r="F160" s="327"/>
    </row>
    <row r="161" spans="2:6" s="288" customFormat="1">
      <c r="B161" s="327"/>
      <c r="C161" s="327"/>
      <c r="D161" s="327"/>
      <c r="E161" s="327"/>
      <c r="F161" s="327"/>
    </row>
    <row r="162" spans="2:6" s="288" customFormat="1">
      <c r="B162" s="327"/>
      <c r="C162" s="327"/>
      <c r="D162" s="327"/>
      <c r="E162" s="327"/>
      <c r="F162" s="327"/>
    </row>
    <row r="163" spans="2:6" s="288" customFormat="1">
      <c r="B163" s="327"/>
      <c r="C163" s="327"/>
      <c r="D163" s="327"/>
      <c r="E163" s="327"/>
      <c r="F163" s="327"/>
    </row>
    <row r="164" spans="2:6" s="288" customFormat="1">
      <c r="B164" s="327"/>
      <c r="C164" s="327"/>
      <c r="D164" s="327"/>
      <c r="E164" s="327"/>
      <c r="F164" s="327"/>
    </row>
    <row r="165" spans="2:6" s="288" customFormat="1"/>
    <row r="166" spans="2:6" s="288" customFormat="1"/>
    <row r="167" spans="2:6" s="288" customFormat="1"/>
    <row r="168" spans="2:6" s="288" customFormat="1"/>
    <row r="169" spans="2:6" s="288" customFormat="1"/>
    <row r="170" spans="2:6" s="288" customFormat="1"/>
    <row r="171" spans="2:6" s="288" customFormat="1"/>
    <row r="172" spans="2:6" s="288" customFormat="1"/>
    <row r="173" spans="2:6" s="288" customFormat="1"/>
    <row r="174" spans="2:6" s="288" customFormat="1"/>
    <row r="175" spans="2:6" s="288" customFormat="1"/>
    <row r="176" spans="2:6" s="288" customFormat="1"/>
    <row r="177" s="288" customFormat="1"/>
    <row r="178" s="288" customFormat="1"/>
    <row r="179" s="288" customFormat="1"/>
    <row r="180" s="288" customFormat="1"/>
    <row r="181" s="288" customFormat="1"/>
    <row r="182" s="288" customFormat="1"/>
    <row r="183" s="288" customFormat="1"/>
    <row r="184" s="288" customFormat="1"/>
    <row r="185" s="288" customFormat="1"/>
    <row r="186" s="288" customFormat="1"/>
    <row r="187" s="288" customFormat="1"/>
    <row r="188" s="288" customFormat="1"/>
    <row r="189" s="288" customFormat="1"/>
    <row r="190" s="288" customFormat="1"/>
    <row r="191" s="288" customFormat="1"/>
    <row r="192" s="288" customFormat="1"/>
    <row r="193" s="288" customFormat="1"/>
    <row r="194" s="288" customFormat="1"/>
    <row r="195" s="288" customFormat="1"/>
    <row r="196" s="288" customFormat="1"/>
    <row r="197" s="288" customFormat="1"/>
    <row r="198" s="288" customFormat="1"/>
    <row r="199" s="288" customFormat="1"/>
    <row r="200" s="288" customFormat="1"/>
    <row r="201" s="288" customFormat="1"/>
    <row r="202" s="288" customFormat="1"/>
    <row r="203" s="288" customFormat="1"/>
    <row r="204" s="288" customFormat="1"/>
    <row r="205" s="288" customFormat="1"/>
    <row r="206" s="288" customFormat="1"/>
    <row r="207" s="288" customFormat="1"/>
    <row r="208" s="288" customFormat="1"/>
    <row r="209" spans="1:130" s="288" customFormat="1"/>
    <row r="210" spans="1:130" s="288" customFormat="1"/>
    <row r="211" spans="1:130" s="288" customFormat="1"/>
    <row r="212" spans="1:130" s="288" customFormat="1"/>
    <row r="213" spans="1:130" s="288" customFormat="1">
      <c r="A213" s="69"/>
      <c r="B213" s="70"/>
      <c r="C213" s="70"/>
      <c r="D213" s="70"/>
      <c r="E213" s="70"/>
      <c r="F213" s="70"/>
      <c r="DW213" s="69"/>
      <c r="DX213" s="69"/>
      <c r="DY213" s="69"/>
      <c r="DZ213" s="69"/>
    </row>
    <row r="214" spans="1:130" s="288" customFormat="1">
      <c r="A214" s="69"/>
      <c r="B214" s="70"/>
      <c r="C214" s="70"/>
      <c r="D214" s="70"/>
      <c r="E214" s="70"/>
      <c r="F214" s="70"/>
      <c r="DW214" s="69"/>
      <c r="DX214" s="69"/>
      <c r="DY214" s="69"/>
      <c r="DZ214" s="69"/>
    </row>
    <row r="215" spans="1:130" s="288" customFormat="1">
      <c r="A215" s="69"/>
      <c r="B215" s="70"/>
      <c r="C215" s="70"/>
      <c r="D215" s="70"/>
      <c r="E215" s="70"/>
      <c r="F215" s="70"/>
      <c r="DW215" s="69"/>
      <c r="DX215" s="69"/>
      <c r="DY215" s="69"/>
      <c r="DZ215" s="69"/>
    </row>
    <row r="216" spans="1:130" s="288" customFormat="1">
      <c r="A216" s="69"/>
      <c r="B216" s="70"/>
      <c r="C216" s="70"/>
      <c r="D216" s="70"/>
      <c r="E216" s="70"/>
      <c r="F216" s="70"/>
      <c r="DW216" s="69"/>
      <c r="DX216" s="69"/>
      <c r="DY216" s="69"/>
      <c r="DZ216" s="69"/>
    </row>
    <row r="217" spans="1:130" s="288" customFormat="1">
      <c r="A217" s="69"/>
      <c r="B217" s="70"/>
      <c r="C217" s="70"/>
      <c r="D217" s="70"/>
      <c r="E217" s="70"/>
      <c r="F217" s="70"/>
      <c r="DW217" s="69"/>
      <c r="DX217" s="69"/>
      <c r="DY217" s="69"/>
      <c r="DZ217" s="69"/>
    </row>
    <row r="218" spans="1:130" s="288" customFormat="1">
      <c r="A218" s="69"/>
      <c r="B218" s="70"/>
      <c r="C218" s="70"/>
      <c r="D218" s="70"/>
      <c r="E218" s="70"/>
      <c r="F218" s="70"/>
      <c r="DW218" s="69"/>
      <c r="DX218" s="69"/>
      <c r="DY218" s="69"/>
      <c r="DZ218" s="69"/>
    </row>
    <row r="219" spans="1:130" s="288" customFormat="1">
      <c r="A219" s="69"/>
      <c r="B219" s="70"/>
      <c r="C219" s="70"/>
      <c r="D219" s="70"/>
      <c r="E219" s="70"/>
      <c r="F219" s="70"/>
      <c r="DW219" s="69"/>
      <c r="DX219" s="69"/>
      <c r="DY219" s="69"/>
      <c r="DZ219" s="69"/>
    </row>
    <row r="220" spans="1:130" s="288" customFormat="1">
      <c r="A220" s="69"/>
      <c r="B220" s="70"/>
      <c r="C220" s="70"/>
      <c r="D220" s="70"/>
      <c r="E220" s="70"/>
      <c r="F220" s="70"/>
      <c r="DW220" s="69"/>
      <c r="DX220" s="69"/>
      <c r="DY220" s="69"/>
      <c r="DZ220" s="69"/>
    </row>
  </sheetData>
  <mergeCells count="14">
    <mergeCell ref="C3:F3"/>
    <mergeCell ref="B5:F5"/>
    <mergeCell ref="D7:F7"/>
    <mergeCell ref="B10:C10"/>
    <mergeCell ref="B11:C11"/>
    <mergeCell ref="C4:F4"/>
    <mergeCell ref="B18:C18"/>
    <mergeCell ref="B22:C22"/>
    <mergeCell ref="B28:F28"/>
    <mergeCell ref="B12:C12"/>
    <mergeCell ref="B13:C13"/>
    <mergeCell ref="B14:C14"/>
    <mergeCell ref="B15:C15"/>
    <mergeCell ref="B16:C16"/>
  </mergeCells>
  <pageMargins left="0.31496062992125984" right="0.47244094488188981" top="0.51181102362204722" bottom="0.98425196850393704" header="0.35433070866141736" footer="0.51181102362204722"/>
  <pageSetup paperSize="9" scale="8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713"/>
  <sheetViews>
    <sheetView tabSelected="1" zoomScale="98" zoomScaleNormal="98" workbookViewId="0">
      <selection activeCell="E29" sqref="E29"/>
    </sheetView>
  </sheetViews>
  <sheetFormatPr baseColWidth="10" defaultColWidth="11.453125" defaultRowHeight="13"/>
  <cols>
    <col min="1" max="1" width="3.453125" style="70" customWidth="1"/>
    <col min="2" max="2" width="3.81640625" style="70" customWidth="1"/>
    <col min="3" max="3" width="16.453125" style="69" customWidth="1"/>
    <col min="4" max="4" width="37.1796875" style="69" customWidth="1"/>
    <col min="5" max="7" width="14.81640625" style="69" customWidth="1"/>
    <col min="8" max="8" width="14.81640625" style="70" customWidth="1"/>
    <col min="9" max="29" width="11.453125" style="70"/>
    <col min="30" max="16384" width="11.453125" style="69"/>
  </cols>
  <sheetData>
    <row r="1" spans="3:70">
      <c r="C1" s="71"/>
      <c r="D1" s="71"/>
      <c r="E1" s="71"/>
      <c r="F1" s="71"/>
      <c r="G1" s="71"/>
    </row>
    <row r="2" spans="3:70">
      <c r="C2" s="71"/>
      <c r="D2" s="71"/>
      <c r="E2" s="71"/>
      <c r="F2" s="71"/>
      <c r="G2" s="71"/>
    </row>
    <row r="3" spans="3:70" ht="22.5" customHeight="1">
      <c r="C3" s="71"/>
      <c r="D3" s="516" t="s">
        <v>70</v>
      </c>
      <c r="E3" s="336"/>
      <c r="F3" s="336"/>
      <c r="G3" s="336"/>
      <c r="H3" s="336"/>
    </row>
    <row r="4" spans="3:70" ht="26.25" customHeight="1">
      <c r="C4" s="71"/>
      <c r="D4" s="138"/>
      <c r="E4" s="138"/>
      <c r="F4" s="138"/>
      <c r="G4" s="138"/>
      <c r="H4" s="138"/>
    </row>
    <row r="5" spans="3:70" ht="14.25" customHeight="1">
      <c r="C5" s="71"/>
      <c r="D5" s="74"/>
      <c r="E5" s="546"/>
      <c r="F5" s="546"/>
      <c r="G5" s="546"/>
    </row>
    <row r="6" spans="3:70" ht="14.25" customHeight="1">
      <c r="C6" s="71"/>
      <c r="D6" s="74"/>
      <c r="E6" s="98"/>
      <c r="F6" s="98"/>
      <c r="G6" s="98"/>
    </row>
    <row r="7" spans="3:70" s="70" customFormat="1">
      <c r="C7" s="71"/>
      <c r="D7" s="71"/>
      <c r="E7" s="71"/>
      <c r="F7" s="71"/>
      <c r="G7" s="71"/>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3:70" s="70" customFormat="1" ht="16.5">
      <c r="C8" s="599" t="s">
        <v>62</v>
      </c>
      <c r="D8" s="599"/>
      <c r="E8" s="99"/>
      <c r="F8" s="100"/>
      <c r="G8" s="100"/>
      <c r="H8" s="89"/>
      <c r="I8" s="89"/>
      <c r="J8" s="89"/>
      <c r="K8" s="8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3:70" s="70" customFormat="1" ht="17.25" customHeight="1">
      <c r="C9" s="101"/>
      <c r="D9" s="101"/>
      <c r="E9" s="600" t="s">
        <v>63</v>
      </c>
      <c r="F9" s="547"/>
      <c r="G9" s="547"/>
      <c r="H9" s="547"/>
      <c r="I9" s="102"/>
      <c r="J9" s="102"/>
      <c r="K9" s="8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row>
    <row r="10" spans="3:70" s="89" customFormat="1" ht="2.25" customHeight="1">
      <c r="C10" s="101"/>
      <c r="D10" s="101"/>
      <c r="E10" s="81"/>
      <c r="F10" s="81"/>
      <c r="G10" s="81"/>
      <c r="H10" s="102"/>
      <c r="I10" s="102"/>
      <c r="J10" s="102"/>
    </row>
    <row r="11" spans="3:70" s="70" customFormat="1" ht="21" customHeight="1">
      <c r="C11" s="601"/>
      <c r="D11" s="601"/>
      <c r="E11" s="103" t="s">
        <v>65</v>
      </c>
      <c r="F11" s="103" t="s">
        <v>20</v>
      </c>
      <c r="G11" s="103" t="s">
        <v>20</v>
      </c>
      <c r="H11" s="103" t="s">
        <v>20</v>
      </c>
      <c r="I11" s="89"/>
      <c r="J11" s="89"/>
      <c r="K11" s="8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row>
    <row r="12" spans="3:70" s="70" customFormat="1" ht="20.25" customHeight="1">
      <c r="C12" s="595" t="s">
        <v>71</v>
      </c>
      <c r="D12" s="596"/>
      <c r="E12" s="104"/>
      <c r="F12" s="104"/>
      <c r="G12" s="104"/>
      <c r="H12" s="104"/>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row>
    <row r="13" spans="3:70" s="70" customFormat="1" ht="28.5" customHeight="1">
      <c r="C13" s="595" t="s">
        <v>72</v>
      </c>
      <c r="D13" s="596"/>
      <c r="E13" s="105"/>
      <c r="F13" s="105"/>
      <c r="G13" s="105"/>
      <c r="H13" s="105"/>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row>
    <row r="14" spans="3:70" s="70" customFormat="1" ht="20.25" customHeight="1">
      <c r="C14" s="595" t="s">
        <v>66</v>
      </c>
      <c r="D14" s="596"/>
      <c r="E14" s="104"/>
      <c r="F14" s="104"/>
      <c r="G14" s="104"/>
      <c r="H14" s="104"/>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3:70" s="70" customFormat="1" ht="20.25" customHeight="1">
      <c r="C15" s="106" t="s">
        <v>21</v>
      </c>
      <c r="D15" s="107" t="s">
        <v>22</v>
      </c>
      <c r="E15" s="104"/>
      <c r="F15" s="104"/>
      <c r="G15" s="104"/>
      <c r="H15" s="104"/>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3:70" s="70" customFormat="1" ht="20.25" customHeight="1">
      <c r="C16" s="108" t="s">
        <v>67</v>
      </c>
      <c r="D16" s="107" t="s">
        <v>23</v>
      </c>
      <c r="E16" s="104"/>
      <c r="F16" s="104"/>
      <c r="G16" s="104"/>
      <c r="H16" s="104"/>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3:70" s="70" customFormat="1" ht="20.25" customHeight="1">
      <c r="C17" s="602" t="s">
        <v>24</v>
      </c>
      <c r="D17" s="603"/>
      <c r="E17" s="104"/>
      <c r="F17" s="104"/>
      <c r="G17" s="104"/>
      <c r="H17" s="104"/>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row>
    <row r="18" spans="3:70" s="70" customFormat="1" ht="20.25" customHeight="1">
      <c r="C18" s="595" t="s">
        <v>25</v>
      </c>
      <c r="D18" s="596"/>
      <c r="E18" s="104"/>
      <c r="F18" s="104"/>
      <c r="G18" s="104"/>
      <c r="H18" s="104"/>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row>
    <row r="19" spans="3:70" s="70" customFormat="1" ht="20.25" customHeight="1" thickBot="1">
      <c r="C19" s="604" t="s">
        <v>26</v>
      </c>
      <c r="D19" s="606"/>
      <c r="E19" s="109">
        <f>E12+E13+E14+E15-E16+E17+E18</f>
        <v>0</v>
      </c>
      <c r="F19" s="109">
        <f>F12+F13+F14+F15-F16+F17+F18</f>
        <v>0</v>
      </c>
      <c r="G19" s="109">
        <f>G12+G13+G14+G15-G16+G17+G18</f>
        <v>0</v>
      </c>
      <c r="H19" s="109">
        <f>H12+H13+H14+H15-H16+H17+H18</f>
        <v>0</v>
      </c>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row>
    <row r="20" spans="3:70" s="70" customFormat="1" ht="20.25" customHeight="1">
      <c r="C20" s="607" t="s">
        <v>27</v>
      </c>
      <c r="D20" s="608"/>
      <c r="E20" s="105"/>
      <c r="F20" s="105"/>
      <c r="G20" s="105"/>
      <c r="H20" s="105"/>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3:70" s="70" customFormat="1" ht="20.25" customHeight="1">
      <c r="C21" s="595" t="s">
        <v>28</v>
      </c>
      <c r="D21" s="596"/>
      <c r="E21" s="104"/>
      <c r="F21" s="104"/>
      <c r="G21" s="104"/>
      <c r="H21" s="104"/>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row>
    <row r="22" spans="3:70" s="70" customFormat="1" ht="20.25" customHeight="1">
      <c r="C22" s="595" t="s">
        <v>29</v>
      </c>
      <c r="D22" s="596"/>
      <c r="E22" s="104"/>
      <c r="F22" s="104"/>
      <c r="G22" s="104"/>
      <c r="H22" s="104"/>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3:70" s="70" customFormat="1" ht="20.25" customHeight="1">
      <c r="C23" s="597" t="s">
        <v>30</v>
      </c>
      <c r="D23" s="110" t="s">
        <v>31</v>
      </c>
      <c r="E23" s="104"/>
      <c r="F23" s="104"/>
      <c r="G23" s="104"/>
      <c r="H23" s="104"/>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row>
    <row r="24" spans="3:70" s="70" customFormat="1" ht="20.25" customHeight="1">
      <c r="C24" s="598"/>
      <c r="D24" s="110" t="s">
        <v>32</v>
      </c>
      <c r="E24" s="104"/>
      <c r="F24" s="104"/>
      <c r="G24" s="104"/>
      <c r="H24" s="104"/>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row>
    <row r="25" spans="3:70" s="70" customFormat="1" ht="20.25" customHeight="1">
      <c r="C25" s="595" t="s">
        <v>73</v>
      </c>
      <c r="D25" s="596"/>
      <c r="E25" s="104"/>
      <c r="F25" s="104"/>
      <c r="G25" s="104"/>
      <c r="H25" s="104"/>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row>
    <row r="26" spans="3:70" s="70" customFormat="1" ht="20.25" customHeight="1">
      <c r="C26" s="602" t="s">
        <v>68</v>
      </c>
      <c r="D26" s="603"/>
      <c r="E26" s="104"/>
      <c r="F26" s="104"/>
      <c r="G26" s="104"/>
      <c r="H26" s="104"/>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row>
    <row r="27" spans="3:70" s="70" customFormat="1" ht="20.25" customHeight="1" thickBot="1">
      <c r="C27" s="604" t="s">
        <v>33</v>
      </c>
      <c r="D27" s="605"/>
      <c r="E27" s="111">
        <f>SUM(E20:E26)</f>
        <v>0</v>
      </c>
      <c r="F27" s="112">
        <f>SUM(F20:F26)</f>
        <v>0</v>
      </c>
      <c r="G27" s="113">
        <f>SUM(G20:G26)</f>
        <v>0</v>
      </c>
      <c r="H27" s="113">
        <f>SUM(H20:H26)</f>
        <v>0</v>
      </c>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row>
    <row r="28" spans="3:70" s="70" customFormat="1" ht="20.25" customHeight="1" thickBot="1">
      <c r="C28" s="591" t="s">
        <v>34</v>
      </c>
      <c r="D28" s="592"/>
      <c r="E28" s="114">
        <f>E27-E19</f>
        <v>0</v>
      </c>
      <c r="F28" s="115">
        <f>F27-F19</f>
        <v>0</v>
      </c>
      <c r="G28" s="116">
        <f>G27-G19</f>
        <v>0</v>
      </c>
      <c r="H28" s="116">
        <f>H27-H19</f>
        <v>0</v>
      </c>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row>
    <row r="29" spans="3:70" s="70" customFormat="1" ht="20.25" customHeight="1">
      <c r="C29" s="579" t="s">
        <v>69</v>
      </c>
      <c r="D29" s="580"/>
      <c r="E29" s="117"/>
      <c r="F29" s="118">
        <f>E29+F28</f>
        <v>0</v>
      </c>
      <c r="G29" s="119">
        <f>F29+G28</f>
        <v>0</v>
      </c>
      <c r="H29" s="119">
        <f>G29+H28</f>
        <v>0</v>
      </c>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row>
    <row r="30" spans="3:70" s="70" customFormat="1">
      <c r="C30" s="97"/>
      <c r="D30" s="97"/>
      <c r="E30" s="97"/>
      <c r="F30" s="97"/>
      <c r="G30" s="97"/>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row>
    <row r="31" spans="3:70" s="70" customFormat="1" ht="114" customHeight="1">
      <c r="C31" s="593" t="s">
        <v>74</v>
      </c>
      <c r="D31" s="593"/>
      <c r="E31" s="593"/>
      <c r="F31" s="593"/>
      <c r="G31" s="593"/>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0" s="70" customFormat="1" ht="14.25" customHeight="1">
      <c r="C32" s="594"/>
      <c r="D32" s="594"/>
      <c r="E32" s="71"/>
      <c r="F32" s="594"/>
      <c r="G32" s="594"/>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1:69" s="123" customFormat="1" ht="13.5" customHeight="1">
      <c r="A33" s="120"/>
      <c r="B33" s="87" t="s">
        <v>64</v>
      </c>
      <c r="C33" s="87"/>
      <c r="D33" s="87"/>
      <c r="E33" s="87"/>
      <c r="F33" s="87"/>
      <c r="G33" s="87"/>
      <c r="H33" s="84"/>
      <c r="I33" s="121"/>
      <c r="J33" s="121"/>
      <c r="K33" s="122"/>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row>
    <row r="34" spans="1:69">
      <c r="C34" s="97"/>
      <c r="D34" s="97"/>
      <c r="E34" s="97"/>
      <c r="F34" s="97"/>
      <c r="G34" s="97"/>
    </row>
    <row r="35" spans="1:69">
      <c r="C35" s="97"/>
      <c r="D35" s="97"/>
      <c r="E35" s="97"/>
      <c r="F35" s="97"/>
      <c r="G35" s="97"/>
    </row>
    <row r="36" spans="1:69">
      <c r="C36" s="97"/>
      <c r="D36" s="97"/>
      <c r="E36" s="97"/>
      <c r="F36" s="97"/>
      <c r="G36" s="97"/>
    </row>
    <row r="37" spans="1:69">
      <c r="C37" s="97"/>
      <c r="D37" s="97"/>
      <c r="E37" s="97"/>
      <c r="F37" s="97"/>
      <c r="G37" s="97"/>
    </row>
    <row r="38" spans="1:69">
      <c r="C38" s="97"/>
      <c r="D38" s="97"/>
      <c r="E38" s="97"/>
      <c r="F38" s="97"/>
      <c r="G38" s="97"/>
    </row>
    <row r="39" spans="1:69">
      <c r="C39" s="97"/>
      <c r="D39" s="97"/>
      <c r="E39" s="97"/>
      <c r="F39" s="97"/>
      <c r="G39" s="97"/>
    </row>
    <row r="40" spans="1:69">
      <c r="C40" s="97"/>
      <c r="D40" s="97"/>
      <c r="E40" s="97"/>
      <c r="F40" s="97"/>
      <c r="G40" s="97"/>
    </row>
    <row r="41" spans="1:69">
      <c r="C41" s="97"/>
      <c r="D41" s="97"/>
      <c r="E41" s="97"/>
      <c r="F41" s="97"/>
      <c r="G41" s="97"/>
    </row>
    <row r="42" spans="1:69">
      <c r="C42" s="97"/>
      <c r="D42" s="97"/>
      <c r="E42" s="97"/>
      <c r="F42" s="97"/>
      <c r="G42" s="97"/>
    </row>
    <row r="43" spans="1:69">
      <c r="C43" s="97"/>
      <c r="D43" s="97"/>
      <c r="E43" s="97"/>
      <c r="F43" s="97"/>
      <c r="G43" s="97"/>
    </row>
    <row r="44" spans="1:69">
      <c r="C44" s="97"/>
      <c r="D44" s="97"/>
      <c r="E44" s="97"/>
      <c r="F44" s="97"/>
      <c r="G44" s="97"/>
    </row>
    <row r="45" spans="1:69">
      <c r="C45" s="97"/>
      <c r="D45" s="97"/>
      <c r="E45" s="97"/>
      <c r="F45" s="97"/>
      <c r="G45" s="97"/>
    </row>
    <row r="46" spans="1:69">
      <c r="C46" s="97"/>
      <c r="D46" s="97"/>
      <c r="E46" s="97"/>
      <c r="F46" s="97"/>
      <c r="G46" s="97"/>
    </row>
    <row r="47" spans="1:69">
      <c r="C47" s="97"/>
      <c r="D47" s="97"/>
      <c r="E47" s="97"/>
      <c r="F47" s="97"/>
      <c r="G47" s="97"/>
    </row>
    <row r="48" spans="1:69">
      <c r="C48" s="97"/>
      <c r="D48" s="97"/>
      <c r="E48" s="97"/>
      <c r="F48" s="97"/>
      <c r="G48" s="97"/>
    </row>
    <row r="49" spans="3:70" s="70" customFormat="1">
      <c r="C49" s="97"/>
      <c r="D49" s="97"/>
      <c r="E49" s="97"/>
      <c r="F49" s="97"/>
      <c r="G49" s="97"/>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row>
    <row r="50" spans="3:70" s="70" customFormat="1">
      <c r="C50" s="97"/>
      <c r="D50" s="97"/>
      <c r="E50" s="97"/>
      <c r="F50" s="97"/>
      <c r="G50" s="97"/>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row>
    <row r="51" spans="3:70" s="70" customFormat="1">
      <c r="C51" s="97"/>
      <c r="D51" s="97"/>
      <c r="E51" s="97"/>
      <c r="F51" s="97"/>
      <c r="G51" s="97"/>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row>
    <row r="52" spans="3:70" s="70" customFormat="1">
      <c r="C52" s="97"/>
      <c r="D52" s="97"/>
      <c r="E52" s="97"/>
      <c r="F52" s="97"/>
      <c r="G52" s="97"/>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row>
    <row r="53" spans="3:70" s="70" customFormat="1">
      <c r="C53" s="97"/>
      <c r="D53" s="97"/>
      <c r="E53" s="97"/>
      <c r="F53" s="97"/>
      <c r="G53" s="97"/>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row>
    <row r="54" spans="3:70" s="70" customFormat="1">
      <c r="C54" s="97"/>
      <c r="D54" s="97"/>
      <c r="E54" s="97"/>
      <c r="F54" s="97"/>
      <c r="G54" s="97"/>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row>
    <row r="55" spans="3:70" s="70" customFormat="1">
      <c r="C55" s="97"/>
      <c r="D55" s="97"/>
      <c r="E55" s="97"/>
      <c r="F55" s="97"/>
      <c r="G55" s="97"/>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row>
    <row r="56" spans="3:70" s="70" customFormat="1">
      <c r="C56" s="97"/>
      <c r="D56" s="97"/>
      <c r="E56" s="97"/>
      <c r="F56" s="97"/>
      <c r="G56" s="97"/>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row>
    <row r="57" spans="3:70" s="70" customFormat="1">
      <c r="C57" s="97"/>
      <c r="D57" s="97"/>
      <c r="E57" s="97"/>
      <c r="F57" s="97"/>
      <c r="G57" s="97"/>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row>
    <row r="58" spans="3:70" s="70" customFormat="1">
      <c r="C58" s="97"/>
      <c r="D58" s="97"/>
      <c r="E58" s="97"/>
      <c r="F58" s="97"/>
      <c r="G58" s="97"/>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row>
    <row r="59" spans="3:70" s="70" customFormat="1">
      <c r="C59" s="97"/>
      <c r="D59" s="97"/>
      <c r="E59" s="97"/>
      <c r="F59" s="97"/>
      <c r="G59" s="97"/>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row>
    <row r="60" spans="3:70" s="70" customFormat="1">
      <c r="C60" s="97"/>
      <c r="D60" s="97"/>
      <c r="E60" s="97"/>
      <c r="F60" s="97"/>
      <c r="G60" s="97"/>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3:70" s="70" customFormat="1">
      <c r="C61" s="97"/>
      <c r="D61" s="97"/>
      <c r="E61" s="97"/>
      <c r="F61" s="97"/>
      <c r="G61" s="97"/>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3:70" s="70" customFormat="1">
      <c r="C62" s="97"/>
      <c r="D62" s="97"/>
      <c r="E62" s="97"/>
      <c r="F62" s="97"/>
      <c r="G62" s="97"/>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3:70" s="70" customFormat="1">
      <c r="C63" s="97"/>
      <c r="D63" s="97"/>
      <c r="E63" s="97"/>
      <c r="F63" s="97"/>
      <c r="G63" s="97"/>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3:70" s="70" customFormat="1">
      <c r="C64" s="97"/>
      <c r="D64" s="97"/>
      <c r="E64" s="97"/>
      <c r="F64" s="97"/>
      <c r="G64" s="97"/>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3:70" s="70" customFormat="1">
      <c r="C65" s="97"/>
      <c r="D65" s="97"/>
      <c r="E65" s="97"/>
      <c r="F65" s="97"/>
      <c r="G65" s="97"/>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3:70" s="70" customFormat="1">
      <c r="C66" s="97"/>
      <c r="D66" s="97"/>
      <c r="E66" s="97"/>
      <c r="F66" s="97"/>
      <c r="G66" s="97"/>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row r="67" spans="3:70" s="70" customFormat="1">
      <c r="C67" s="97"/>
      <c r="D67" s="97"/>
      <c r="E67" s="97"/>
      <c r="F67" s="97"/>
      <c r="G67" s="97"/>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3:70" s="70" customFormat="1">
      <c r="C68" s="97"/>
      <c r="D68" s="97"/>
      <c r="E68" s="97"/>
      <c r="F68" s="97"/>
      <c r="G68" s="97"/>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row>
    <row r="69" spans="3:70" s="70" customFormat="1">
      <c r="C69" s="97"/>
      <c r="D69" s="97"/>
      <c r="E69" s="97"/>
      <c r="F69" s="97"/>
      <c r="G69" s="97"/>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row>
    <row r="70" spans="3:70" s="70" customFormat="1">
      <c r="C70" s="97"/>
      <c r="D70" s="97"/>
      <c r="E70" s="97"/>
      <c r="F70" s="97"/>
      <c r="G70" s="97"/>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row>
    <row r="71" spans="3:70" s="70" customFormat="1">
      <c r="C71" s="97"/>
      <c r="D71" s="97"/>
      <c r="E71" s="97"/>
      <c r="F71" s="97"/>
      <c r="G71" s="97"/>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row>
    <row r="72" spans="3:70" s="70" customFormat="1">
      <c r="C72" s="97"/>
      <c r="D72" s="97"/>
      <c r="E72" s="97"/>
      <c r="F72" s="97"/>
      <c r="G72" s="97"/>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row>
    <row r="73" spans="3:70" s="70" customFormat="1">
      <c r="C73" s="97"/>
      <c r="D73" s="97"/>
      <c r="E73" s="97"/>
      <c r="F73" s="97"/>
      <c r="G73" s="97"/>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row>
    <row r="74" spans="3:70" s="70" customFormat="1">
      <c r="C74" s="97"/>
      <c r="D74" s="97"/>
      <c r="E74" s="97"/>
      <c r="F74" s="97"/>
      <c r="G74" s="97"/>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row>
    <row r="75" spans="3:70" s="70" customFormat="1">
      <c r="C75" s="97"/>
      <c r="D75" s="97"/>
      <c r="E75" s="97"/>
      <c r="F75" s="97"/>
      <c r="G75" s="97"/>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row>
    <row r="76" spans="3:70" s="70" customFormat="1">
      <c r="C76" s="97"/>
      <c r="D76" s="97"/>
      <c r="E76" s="97"/>
      <c r="F76" s="97"/>
      <c r="G76" s="97"/>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row>
    <row r="77" spans="3:70" s="70" customFormat="1">
      <c r="C77" s="97"/>
      <c r="D77" s="97"/>
      <c r="E77" s="97"/>
      <c r="F77" s="97"/>
      <c r="G77" s="97"/>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row>
    <row r="78" spans="3:70" s="70" customFormat="1">
      <c r="C78" s="97"/>
      <c r="D78" s="97"/>
      <c r="E78" s="97"/>
      <c r="F78" s="97"/>
      <c r="G78" s="97"/>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row>
    <row r="79" spans="3:70" s="70" customFormat="1">
      <c r="C79" s="97"/>
      <c r="D79" s="97"/>
      <c r="E79" s="97"/>
      <c r="F79" s="97"/>
      <c r="G79" s="97"/>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row>
    <row r="80" spans="3:70" s="70" customFormat="1">
      <c r="C80" s="97"/>
      <c r="D80" s="97"/>
      <c r="E80" s="97"/>
      <c r="F80" s="97"/>
      <c r="G80" s="97"/>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row>
    <row r="81" spans="3:70" s="70" customFormat="1">
      <c r="C81" s="97"/>
      <c r="D81" s="97"/>
      <c r="E81" s="97"/>
      <c r="F81" s="97"/>
      <c r="G81" s="97"/>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row>
    <row r="82" spans="3:70" s="70" customFormat="1">
      <c r="C82" s="97"/>
      <c r="D82" s="97"/>
      <c r="E82" s="97"/>
      <c r="F82" s="97"/>
      <c r="G82" s="97"/>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row>
    <row r="83" spans="3:70" s="70" customFormat="1">
      <c r="C83" s="97"/>
      <c r="D83" s="97"/>
      <c r="E83" s="97"/>
      <c r="F83" s="97"/>
      <c r="G83" s="97"/>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row>
    <row r="84" spans="3:70" s="70" customFormat="1">
      <c r="C84" s="97"/>
      <c r="D84" s="97"/>
      <c r="E84" s="97"/>
      <c r="F84" s="97"/>
      <c r="G84" s="97"/>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row>
    <row r="85" spans="3:70" s="70" customFormat="1">
      <c r="C85" s="97"/>
      <c r="D85" s="97"/>
      <c r="E85" s="97"/>
      <c r="F85" s="97"/>
      <c r="G85" s="97"/>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row>
    <row r="86" spans="3:70" s="70" customFormat="1">
      <c r="C86" s="97"/>
      <c r="D86" s="97"/>
      <c r="E86" s="97"/>
      <c r="F86" s="97"/>
      <c r="G86" s="97"/>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row>
    <row r="87" spans="3:70" s="70" customFormat="1">
      <c r="C87" s="97"/>
      <c r="D87" s="97"/>
      <c r="E87" s="97"/>
      <c r="F87" s="97"/>
      <c r="G87" s="97"/>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row>
    <row r="88" spans="3:70" s="70" customFormat="1">
      <c r="C88" s="97"/>
      <c r="D88" s="97"/>
      <c r="E88" s="97"/>
      <c r="F88" s="97"/>
      <c r="G88" s="97"/>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row>
    <row r="89" spans="3:70" s="70" customFormat="1">
      <c r="C89" s="97"/>
      <c r="D89" s="97"/>
      <c r="E89" s="97"/>
      <c r="F89" s="97"/>
      <c r="G89" s="97"/>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row>
    <row r="90" spans="3:70" s="70" customFormat="1">
      <c r="C90" s="97"/>
      <c r="D90" s="97"/>
      <c r="E90" s="97"/>
      <c r="F90" s="97"/>
      <c r="G90" s="97"/>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row>
    <row r="91" spans="3:70" s="70" customFormat="1">
      <c r="C91" s="97"/>
      <c r="D91" s="97"/>
      <c r="E91" s="97"/>
      <c r="F91" s="97"/>
      <c r="G91" s="97"/>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row>
    <row r="92" spans="3:70" s="70" customFormat="1">
      <c r="C92" s="97"/>
      <c r="D92" s="97"/>
      <c r="E92" s="97"/>
      <c r="F92" s="97"/>
      <c r="G92" s="97"/>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row>
    <row r="93" spans="3:70" s="70" customFormat="1">
      <c r="C93" s="97"/>
      <c r="D93" s="97"/>
      <c r="E93" s="97"/>
      <c r="F93" s="97"/>
      <c r="G93" s="97"/>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row>
    <row r="94" spans="3:70" s="70" customFormat="1">
      <c r="C94" s="97"/>
      <c r="D94" s="97"/>
      <c r="E94" s="97"/>
      <c r="F94" s="97"/>
      <c r="G94" s="97"/>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row>
    <row r="95" spans="3:70" s="70" customFormat="1">
      <c r="C95" s="97"/>
      <c r="D95" s="97"/>
      <c r="E95" s="97"/>
      <c r="F95" s="97"/>
      <c r="G95" s="97"/>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row>
    <row r="96" spans="3:70" s="70" customFormat="1">
      <c r="C96" s="97"/>
      <c r="D96" s="97"/>
      <c r="E96" s="97"/>
      <c r="F96" s="97"/>
      <c r="G96" s="97"/>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row>
    <row r="97" spans="3:70" s="70" customFormat="1">
      <c r="C97" s="97"/>
      <c r="D97" s="97"/>
      <c r="E97" s="97"/>
      <c r="F97" s="97"/>
      <c r="G97" s="97"/>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row>
    <row r="98" spans="3:70" s="70" customFormat="1">
      <c r="C98" s="97"/>
      <c r="D98" s="97"/>
      <c r="E98" s="97"/>
      <c r="F98" s="97"/>
      <c r="G98" s="97"/>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row>
    <row r="99" spans="3:70" s="70" customFormat="1">
      <c r="C99" s="97"/>
      <c r="D99" s="97"/>
      <c r="E99" s="97"/>
      <c r="F99" s="97"/>
      <c r="G99" s="97"/>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row>
    <row r="100" spans="3:70" s="70" customFormat="1">
      <c r="C100" s="97"/>
      <c r="D100" s="97"/>
      <c r="E100" s="97"/>
      <c r="F100" s="97"/>
      <c r="G100" s="97"/>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row>
    <row r="101" spans="3:70" s="70" customFormat="1">
      <c r="C101" s="97"/>
      <c r="D101" s="97"/>
      <c r="E101" s="97"/>
      <c r="F101" s="97"/>
      <c r="G101" s="97"/>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row>
    <row r="102" spans="3:70" s="70" customFormat="1">
      <c r="C102" s="97"/>
      <c r="D102" s="97"/>
      <c r="E102" s="97"/>
      <c r="F102" s="97"/>
      <c r="G102" s="97"/>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row>
    <row r="103" spans="3:70" s="70" customFormat="1">
      <c r="C103" s="97"/>
      <c r="D103" s="97"/>
      <c r="E103" s="97"/>
      <c r="F103" s="97"/>
      <c r="G103" s="97"/>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row>
    <row r="104" spans="3:70" s="70" customFormat="1">
      <c r="C104" s="97"/>
      <c r="D104" s="97"/>
      <c r="E104" s="97"/>
      <c r="F104" s="97"/>
      <c r="G104" s="97"/>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row>
    <row r="105" spans="3:70" s="70" customFormat="1">
      <c r="C105" s="97"/>
      <c r="D105" s="97"/>
      <c r="E105" s="97"/>
      <c r="F105" s="97"/>
      <c r="G105" s="97"/>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row>
    <row r="106" spans="3:70" s="70" customFormat="1">
      <c r="C106" s="97"/>
      <c r="D106" s="97"/>
      <c r="E106" s="97"/>
      <c r="F106" s="97"/>
      <c r="G106" s="97"/>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row>
    <row r="107" spans="3:70" s="70" customFormat="1">
      <c r="C107" s="97"/>
      <c r="D107" s="97"/>
      <c r="E107" s="97"/>
      <c r="F107" s="97"/>
      <c r="G107" s="97"/>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row>
    <row r="108" spans="3:70" s="70" customFormat="1">
      <c r="C108" s="97"/>
      <c r="D108" s="97"/>
      <c r="E108" s="97"/>
      <c r="F108" s="97"/>
      <c r="G108" s="97"/>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row>
    <row r="109" spans="3:70" s="70" customFormat="1">
      <c r="C109" s="97"/>
      <c r="D109" s="97"/>
      <c r="E109" s="97"/>
      <c r="F109" s="97"/>
      <c r="G109" s="97"/>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3:70" s="70" customFormat="1">
      <c r="C110" s="97"/>
      <c r="D110" s="97"/>
      <c r="E110" s="97"/>
      <c r="F110" s="97"/>
      <c r="G110" s="97"/>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row>
    <row r="111" spans="3:70" s="70" customFormat="1">
      <c r="C111" s="97"/>
      <c r="D111" s="97"/>
      <c r="E111" s="97"/>
      <c r="F111" s="97"/>
      <c r="G111" s="97"/>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row>
    <row r="112" spans="3:70" s="70" customFormat="1">
      <c r="C112" s="97"/>
      <c r="D112" s="97"/>
      <c r="E112" s="97"/>
      <c r="F112" s="97"/>
      <c r="G112" s="97"/>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row>
    <row r="113" spans="3:70" s="70" customFormat="1">
      <c r="C113" s="97"/>
      <c r="D113" s="97"/>
      <c r="E113" s="97"/>
      <c r="F113" s="97"/>
      <c r="G113" s="97"/>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row>
    <row r="114" spans="3:70" s="70" customFormat="1">
      <c r="C114" s="97"/>
      <c r="D114" s="97"/>
      <c r="E114" s="97"/>
      <c r="F114" s="97"/>
      <c r="G114" s="97"/>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row>
    <row r="115" spans="3:70" s="70" customFormat="1">
      <c r="C115" s="97"/>
      <c r="D115" s="97"/>
      <c r="E115" s="97"/>
      <c r="F115" s="97"/>
      <c r="G115" s="97"/>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row>
    <row r="116" spans="3:70" s="70" customFormat="1">
      <c r="C116" s="97"/>
      <c r="D116" s="97"/>
      <c r="E116" s="97"/>
      <c r="F116" s="97"/>
      <c r="G116" s="97"/>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row>
    <row r="117" spans="3:70" s="70" customFormat="1">
      <c r="C117" s="97"/>
      <c r="D117" s="97"/>
      <c r="E117" s="97"/>
      <c r="F117" s="97"/>
      <c r="G117" s="97"/>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row>
    <row r="118" spans="3:70" s="70" customFormat="1">
      <c r="C118" s="97"/>
      <c r="D118" s="97"/>
      <c r="E118" s="97"/>
      <c r="F118" s="97"/>
      <c r="G118" s="97"/>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row>
    <row r="119" spans="3:70" s="70" customFormat="1">
      <c r="C119" s="97"/>
      <c r="D119" s="97"/>
      <c r="E119" s="97"/>
      <c r="F119" s="97"/>
      <c r="G119" s="97"/>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row>
    <row r="120" spans="3:70" s="70" customFormat="1">
      <c r="C120" s="97"/>
      <c r="D120" s="97"/>
      <c r="E120" s="97"/>
      <c r="F120" s="97"/>
      <c r="G120" s="97"/>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row>
    <row r="121" spans="3:70" s="70" customFormat="1">
      <c r="C121" s="97"/>
      <c r="D121" s="97"/>
      <c r="E121" s="97"/>
      <c r="F121" s="97"/>
      <c r="G121" s="97"/>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3:70" s="70" customFormat="1">
      <c r="C122" s="97"/>
      <c r="D122" s="97"/>
      <c r="E122" s="97"/>
      <c r="F122" s="97"/>
      <c r="G122" s="97"/>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row>
    <row r="123" spans="3:70" s="70" customFormat="1">
      <c r="C123" s="97"/>
      <c r="D123" s="97"/>
      <c r="E123" s="97"/>
      <c r="F123" s="97"/>
      <c r="G123" s="97"/>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row>
    <row r="124" spans="3:70" s="70" customFormat="1">
      <c r="C124" s="97"/>
      <c r="D124" s="97"/>
      <c r="E124" s="97"/>
      <c r="F124" s="97"/>
      <c r="G124" s="97"/>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row>
    <row r="125" spans="3:70" s="70" customFormat="1">
      <c r="C125" s="97"/>
      <c r="D125" s="97"/>
      <c r="E125" s="97"/>
      <c r="F125" s="97"/>
      <c r="G125" s="97"/>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row>
    <row r="126" spans="3:70" s="70" customFormat="1">
      <c r="C126" s="97"/>
      <c r="D126" s="97"/>
      <c r="E126" s="97"/>
      <c r="F126" s="97"/>
      <c r="G126" s="97"/>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row>
    <row r="127" spans="3:70" s="70" customFormat="1">
      <c r="C127" s="97"/>
      <c r="D127" s="97"/>
      <c r="E127" s="97"/>
      <c r="F127" s="97"/>
      <c r="G127" s="97"/>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row>
    <row r="128" spans="3:70" s="70" customFormat="1">
      <c r="C128" s="97"/>
      <c r="D128" s="97"/>
      <c r="E128" s="97"/>
      <c r="F128" s="97"/>
      <c r="G128" s="97"/>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row>
    <row r="129" spans="3:70" s="70" customFormat="1">
      <c r="C129" s="97"/>
      <c r="D129" s="97"/>
      <c r="E129" s="97"/>
      <c r="F129" s="97"/>
      <c r="G129" s="97"/>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3:70" s="70" customFormat="1">
      <c r="C130" s="97"/>
      <c r="D130" s="97"/>
      <c r="E130" s="97"/>
      <c r="F130" s="97"/>
      <c r="G130" s="97"/>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row>
    <row r="131" spans="3:70" s="70" customFormat="1">
      <c r="C131" s="97"/>
      <c r="D131" s="97"/>
      <c r="E131" s="97"/>
      <c r="F131" s="97"/>
      <c r="G131" s="97"/>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3:70" s="70" customFormat="1">
      <c r="C132" s="97"/>
      <c r="D132" s="97"/>
      <c r="E132" s="97"/>
      <c r="F132" s="97"/>
      <c r="G132" s="97"/>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row>
    <row r="133" spans="3:70" s="70" customFormat="1">
      <c r="C133" s="97"/>
      <c r="D133" s="97"/>
      <c r="E133" s="97"/>
      <c r="F133" s="97"/>
      <c r="G133" s="97"/>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3:70" s="70" customFormat="1">
      <c r="C134" s="97"/>
      <c r="D134" s="97"/>
      <c r="E134" s="97"/>
      <c r="F134" s="97"/>
      <c r="G134" s="97"/>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row>
    <row r="135" spans="3:70" s="70" customFormat="1">
      <c r="C135" s="97"/>
      <c r="D135" s="97"/>
      <c r="E135" s="97"/>
      <c r="F135" s="97"/>
      <c r="G135" s="97"/>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3:70" s="70" customFormat="1">
      <c r="C136" s="97"/>
      <c r="D136" s="97"/>
      <c r="E136" s="97"/>
      <c r="F136" s="97"/>
      <c r="G136" s="97"/>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row>
    <row r="137" spans="3:70" s="70" customFormat="1">
      <c r="C137" s="97"/>
      <c r="D137" s="97"/>
      <c r="E137" s="97"/>
      <c r="F137" s="97"/>
      <c r="G137" s="97"/>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3:70" s="70" customFormat="1">
      <c r="C138" s="97"/>
      <c r="D138" s="97"/>
      <c r="E138" s="97"/>
      <c r="F138" s="97"/>
      <c r="G138" s="97"/>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row>
    <row r="139" spans="3:70" s="70" customFormat="1">
      <c r="C139" s="97"/>
      <c r="D139" s="97"/>
      <c r="E139" s="97"/>
      <c r="F139" s="97"/>
      <c r="G139" s="97"/>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3:70" s="70" customFormat="1">
      <c r="C140" s="97"/>
      <c r="D140" s="97"/>
      <c r="E140" s="97"/>
      <c r="F140" s="97"/>
      <c r="G140" s="97"/>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row>
    <row r="141" spans="3:70" s="70" customFormat="1">
      <c r="C141" s="97"/>
      <c r="D141" s="97"/>
      <c r="E141" s="97"/>
      <c r="F141" s="97"/>
      <c r="G141" s="97"/>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3:70" s="70" customFormat="1">
      <c r="C142" s="97"/>
      <c r="D142" s="97"/>
      <c r="E142" s="97"/>
      <c r="F142" s="97"/>
      <c r="G142" s="97"/>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row>
    <row r="143" spans="3:70" s="70" customFormat="1">
      <c r="C143" s="97"/>
      <c r="D143" s="97"/>
      <c r="E143" s="97"/>
      <c r="F143" s="97"/>
      <c r="G143" s="97"/>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3:70" s="70" customFormat="1">
      <c r="C144" s="97"/>
      <c r="D144" s="97"/>
      <c r="E144" s="97"/>
      <c r="F144" s="97"/>
      <c r="G144" s="97"/>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row>
    <row r="145" spans="3:70" s="70" customFormat="1">
      <c r="C145" s="97"/>
      <c r="D145" s="97"/>
      <c r="E145" s="97"/>
      <c r="F145" s="97"/>
      <c r="G145" s="97"/>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row>
    <row r="146" spans="3:70" s="70" customFormat="1">
      <c r="C146" s="97"/>
      <c r="D146" s="97"/>
      <c r="E146" s="97"/>
      <c r="F146" s="97"/>
      <c r="G146" s="97"/>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row>
    <row r="147" spans="3:70" s="70" customFormat="1">
      <c r="C147" s="97"/>
      <c r="D147" s="97"/>
      <c r="E147" s="97"/>
      <c r="F147" s="97"/>
      <c r="G147" s="97"/>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3:70" s="70" customFormat="1">
      <c r="C148" s="97"/>
      <c r="D148" s="97"/>
      <c r="E148" s="97"/>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row>
    <row r="149" spans="3:70" s="70" customFormat="1">
      <c r="C149" s="97"/>
      <c r="D149" s="97"/>
      <c r="E149" s="97"/>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3:70" s="70" customFormat="1">
      <c r="C150" s="97"/>
      <c r="D150" s="97"/>
      <c r="E150" s="97"/>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row>
    <row r="151" spans="3:70" s="70" customFormat="1">
      <c r="C151" s="97"/>
      <c r="D151" s="97"/>
      <c r="E151" s="97"/>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3:70" s="70" customFormat="1">
      <c r="C152" s="97"/>
      <c r="D152" s="97"/>
      <c r="E152" s="97"/>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row>
    <row r="153" spans="3:70" s="70" customFormat="1">
      <c r="C153" s="97"/>
      <c r="D153" s="97"/>
      <c r="E153" s="97"/>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3:70" s="70" customFormat="1">
      <c r="C154" s="97"/>
      <c r="D154" s="97"/>
      <c r="E154" s="97"/>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row>
    <row r="155" spans="3:70" s="70" customFormat="1">
      <c r="C155" s="97"/>
      <c r="D155" s="97"/>
      <c r="E155" s="97"/>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row>
    <row r="156" spans="3:70" s="70" customFormat="1">
      <c r="C156" s="97"/>
      <c r="D156" s="97"/>
      <c r="E156" s="97"/>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row>
    <row r="157" spans="3:70" s="70" customFormat="1">
      <c r="C157" s="97"/>
      <c r="D157" s="97"/>
      <c r="E157" s="97"/>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3:70" s="70" customFormat="1">
      <c r="C158" s="97"/>
      <c r="D158" s="97"/>
      <c r="E158" s="97"/>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row>
    <row r="159" spans="3:70" s="70" customFormat="1">
      <c r="C159" s="97"/>
      <c r="D159" s="97"/>
      <c r="E159" s="97"/>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3:70" s="70" customFormat="1">
      <c r="C160" s="97"/>
      <c r="D160" s="97"/>
      <c r="E160" s="97"/>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row>
    <row r="161" spans="3:70" s="70" customFormat="1">
      <c r="C161" s="97"/>
      <c r="D161" s="97"/>
      <c r="E161" s="97"/>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row>
    <row r="162" spans="3:70" s="70" customFormat="1">
      <c r="C162" s="97"/>
      <c r="D162" s="97"/>
      <c r="E162" s="97"/>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row>
    <row r="163" spans="3:70" s="70" customFormat="1">
      <c r="C163" s="97"/>
      <c r="D163" s="97"/>
      <c r="E163" s="97"/>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row>
    <row r="164" spans="3:70" s="70" customFormat="1">
      <c r="C164" s="97"/>
      <c r="D164" s="97"/>
      <c r="E164" s="97"/>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row>
    <row r="165" spans="3:70" s="70" customFormat="1">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row>
    <row r="166" spans="3:70" s="70" customFormat="1">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row>
    <row r="167" spans="3:70" s="70" customFormat="1">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row>
    <row r="168" spans="3:70" s="70" customFormat="1">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row>
    <row r="169" spans="3:70" s="70" customFormat="1">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3:70" s="70" customFormat="1">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row>
    <row r="171" spans="3:70" s="70" customFormat="1">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row>
    <row r="172" spans="3:70" s="70" customFormat="1">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row>
    <row r="173" spans="3:70" s="70" customFormat="1">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row>
    <row r="174" spans="3:70" s="70" customFormat="1">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row>
    <row r="175" spans="3:70" s="70" customFormat="1">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3:70" s="70" customFormat="1">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row>
    <row r="177" spans="3:69">
      <c r="C177" s="70"/>
      <c r="D177" s="70"/>
      <c r="E177" s="70"/>
      <c r="F177" s="70"/>
      <c r="G177" s="70"/>
    </row>
    <row r="178" spans="3:69">
      <c r="C178" s="70"/>
      <c r="D178" s="70"/>
      <c r="E178" s="70"/>
      <c r="F178" s="70"/>
      <c r="G178" s="70"/>
    </row>
    <row r="179" spans="3:69">
      <c r="C179" s="70"/>
      <c r="D179" s="70"/>
      <c r="E179" s="70"/>
      <c r="F179" s="70"/>
      <c r="G179" s="70"/>
    </row>
    <row r="180" spans="3:69">
      <c r="C180" s="70"/>
      <c r="D180" s="70"/>
      <c r="E180" s="70"/>
      <c r="F180" s="70"/>
      <c r="G180" s="70"/>
    </row>
    <row r="181" spans="3:69">
      <c r="C181" s="70"/>
      <c r="D181" s="70"/>
      <c r="E181" s="70"/>
      <c r="F181" s="70"/>
      <c r="G181" s="70"/>
    </row>
    <row r="182" spans="3:69">
      <c r="C182" s="70"/>
      <c r="D182" s="70"/>
      <c r="E182" s="70"/>
      <c r="F182" s="70"/>
      <c r="G182" s="70"/>
    </row>
    <row r="183" spans="3:69">
      <c r="C183" s="70"/>
      <c r="D183" s="70"/>
      <c r="E183" s="70"/>
      <c r="F183" s="70"/>
      <c r="G183" s="70"/>
    </row>
    <row r="184" spans="3:69">
      <c r="C184" s="70"/>
      <c r="D184" s="70"/>
      <c r="E184" s="70"/>
      <c r="F184" s="70"/>
      <c r="G184" s="70"/>
    </row>
    <row r="185" spans="3:69">
      <c r="C185" s="70"/>
      <c r="D185" s="70"/>
      <c r="E185" s="70"/>
      <c r="F185" s="70"/>
      <c r="G185" s="70"/>
    </row>
    <row r="186" spans="3:69" s="70" customFormat="1">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row>
    <row r="187" spans="3:69" s="70" customFormat="1">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row>
    <row r="188" spans="3:69" s="70" customFormat="1">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row>
    <row r="189" spans="3:69" s="70" customFormat="1">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row>
    <row r="190" spans="3:69" s="70" customFormat="1">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row>
    <row r="191" spans="3:69" s="70" customFormat="1">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row>
    <row r="192" spans="3:69" s="70" customFormat="1">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row>
    <row r="193" spans="30:69" s="70" customFormat="1">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row>
    <row r="194" spans="30:69" s="70" customFormat="1">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row>
    <row r="195" spans="30:69" s="70" customFormat="1">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row>
    <row r="196" spans="30:69" s="70" customFormat="1"/>
    <row r="197" spans="30:69" s="70" customFormat="1"/>
    <row r="198" spans="30:69" s="70" customFormat="1"/>
    <row r="199" spans="30:69" s="70" customFormat="1"/>
    <row r="200" spans="30:69" s="70" customFormat="1"/>
    <row r="201" spans="30:69" s="70" customFormat="1"/>
    <row r="202" spans="30:69" s="70" customFormat="1"/>
    <row r="203" spans="30:69" s="70" customFormat="1"/>
    <row r="204" spans="30:69" s="70" customFormat="1"/>
    <row r="205" spans="30:69" s="70" customFormat="1"/>
    <row r="206" spans="30:69" s="70" customFormat="1"/>
    <row r="207" spans="30:69" s="70" customFormat="1"/>
    <row r="208" spans="30:69" s="70" customFormat="1"/>
    <row r="673" spans="3:69" s="70" customFormat="1"/>
    <row r="674" spans="3:69" s="70" customFormat="1"/>
    <row r="675" spans="3:69" s="70" customFormat="1"/>
    <row r="676" spans="3:69" s="70" customFormat="1">
      <c r="C676" s="69"/>
      <c r="D676" s="69"/>
      <c r="E676" s="69"/>
      <c r="AD676" s="69"/>
      <c r="AE676" s="69"/>
      <c r="AF676" s="69"/>
      <c r="AG676" s="69"/>
      <c r="AH676" s="69"/>
      <c r="AI676" s="69"/>
      <c r="AJ676" s="69"/>
      <c r="AK676" s="69"/>
      <c r="AL676" s="69"/>
      <c r="AM676" s="69"/>
      <c r="AN676" s="69"/>
      <c r="AO676" s="69"/>
      <c r="AP676" s="69"/>
      <c r="AQ676" s="69"/>
      <c r="AR676" s="69"/>
      <c r="AS676" s="69"/>
      <c r="AT676" s="69"/>
      <c r="AU676" s="69"/>
      <c r="AV676" s="69"/>
      <c r="AW676" s="69"/>
      <c r="AX676" s="69"/>
      <c r="AY676" s="69"/>
      <c r="AZ676" s="69"/>
      <c r="BA676" s="69"/>
      <c r="BB676" s="69"/>
      <c r="BC676" s="69"/>
      <c r="BD676" s="69"/>
      <c r="BE676" s="69"/>
      <c r="BF676" s="69"/>
      <c r="BG676" s="69"/>
      <c r="BH676" s="69"/>
      <c r="BI676" s="69"/>
      <c r="BJ676" s="69"/>
      <c r="BK676" s="69"/>
      <c r="BL676" s="69"/>
      <c r="BM676" s="69"/>
      <c r="BN676" s="69"/>
      <c r="BO676" s="69"/>
      <c r="BP676" s="69"/>
      <c r="BQ676" s="69"/>
    </row>
    <row r="677" spans="3:69" s="70" customFormat="1">
      <c r="C677" s="69"/>
      <c r="D677" s="69"/>
      <c r="E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c r="BQ677" s="69"/>
    </row>
    <row r="678" spans="3:69" s="70" customFormat="1">
      <c r="C678" s="69"/>
      <c r="D678" s="69"/>
      <c r="E678" s="69"/>
      <c r="AD678" s="69"/>
      <c r="AE678" s="69"/>
      <c r="AF678" s="69"/>
      <c r="AG678" s="69"/>
      <c r="AH678" s="69"/>
      <c r="AI678" s="69"/>
      <c r="AJ678" s="69"/>
      <c r="AK678" s="69"/>
      <c r="AL678" s="69"/>
      <c r="AM678" s="69"/>
      <c r="AN678" s="69"/>
      <c r="AO678" s="69"/>
      <c r="AP678" s="69"/>
      <c r="AQ678" s="69"/>
      <c r="AR678" s="69"/>
      <c r="AS678" s="69"/>
      <c r="AT678" s="69"/>
      <c r="AU678" s="69"/>
      <c r="AV678" s="69"/>
      <c r="AW678" s="69"/>
      <c r="AX678" s="69"/>
      <c r="AY678" s="69"/>
      <c r="AZ678" s="69"/>
      <c r="BA678" s="69"/>
      <c r="BB678" s="69"/>
      <c r="BC678" s="69"/>
      <c r="BD678" s="69"/>
      <c r="BE678" s="69"/>
      <c r="BF678" s="69"/>
      <c r="BG678" s="69"/>
      <c r="BH678" s="69"/>
      <c r="BI678" s="69"/>
      <c r="BJ678" s="69"/>
      <c r="BK678" s="69"/>
      <c r="BL678" s="69"/>
      <c r="BM678" s="69"/>
      <c r="BN678" s="69"/>
      <c r="BO678" s="69"/>
      <c r="BP678" s="69"/>
      <c r="BQ678" s="69"/>
    </row>
    <row r="679" spans="3:69" s="70" customFormat="1">
      <c r="C679" s="69"/>
      <c r="D679" s="69"/>
      <c r="E679" s="69"/>
      <c r="AD679" s="69"/>
      <c r="AE679" s="69"/>
      <c r="AF679" s="69"/>
      <c r="AG679" s="69"/>
      <c r="AH679" s="69"/>
      <c r="AI679" s="69"/>
      <c r="AJ679" s="69"/>
      <c r="AK679" s="69"/>
      <c r="AL679" s="69"/>
      <c r="AM679" s="69"/>
      <c r="AN679" s="69"/>
      <c r="AO679" s="69"/>
      <c r="AP679" s="69"/>
      <c r="AQ679" s="69"/>
      <c r="AR679" s="69"/>
      <c r="AS679" s="69"/>
      <c r="AT679" s="69"/>
      <c r="AU679" s="69"/>
      <c r="AV679" s="69"/>
      <c r="AW679" s="69"/>
      <c r="AX679" s="69"/>
      <c r="AY679" s="69"/>
      <c r="AZ679" s="69"/>
      <c r="BA679" s="69"/>
      <c r="BB679" s="69"/>
      <c r="BC679" s="69"/>
      <c r="BD679" s="69"/>
      <c r="BE679" s="69"/>
      <c r="BF679" s="69"/>
      <c r="BG679" s="69"/>
      <c r="BH679" s="69"/>
      <c r="BI679" s="69"/>
      <c r="BJ679" s="69"/>
      <c r="BK679" s="69"/>
      <c r="BL679" s="69"/>
      <c r="BM679" s="69"/>
      <c r="BN679" s="69"/>
      <c r="BO679" s="69"/>
      <c r="BP679" s="69"/>
      <c r="BQ679" s="69"/>
    </row>
    <row r="680" spans="3:69" s="70" customFormat="1">
      <c r="C680" s="69"/>
      <c r="D680" s="69"/>
      <c r="E680" s="69"/>
      <c r="AD680" s="69"/>
      <c r="AE680" s="69"/>
      <c r="AF680" s="69"/>
      <c r="AG680" s="69"/>
      <c r="AH680" s="69"/>
      <c r="AI680" s="69"/>
      <c r="AJ680" s="69"/>
      <c r="AK680" s="69"/>
      <c r="AL680" s="69"/>
      <c r="AM680" s="69"/>
      <c r="AN680" s="69"/>
      <c r="AO680" s="69"/>
      <c r="AP680" s="69"/>
      <c r="AQ680" s="69"/>
      <c r="AR680" s="69"/>
      <c r="AS680" s="69"/>
      <c r="AT680" s="69"/>
      <c r="AU680" s="69"/>
      <c r="AV680" s="69"/>
      <c r="AW680" s="69"/>
      <c r="AX680" s="69"/>
      <c r="AY680" s="69"/>
      <c r="AZ680" s="69"/>
      <c r="BA680" s="69"/>
      <c r="BB680" s="69"/>
      <c r="BC680" s="69"/>
      <c r="BD680" s="69"/>
      <c r="BE680" s="69"/>
      <c r="BF680" s="69"/>
      <c r="BG680" s="69"/>
      <c r="BH680" s="69"/>
      <c r="BI680" s="69"/>
      <c r="BJ680" s="69"/>
      <c r="BK680" s="69"/>
      <c r="BL680" s="69"/>
      <c r="BM680" s="69"/>
      <c r="BN680" s="69"/>
      <c r="BO680" s="69"/>
      <c r="BP680" s="69"/>
      <c r="BQ680" s="69"/>
    </row>
    <row r="681" spans="3:69" s="70" customFormat="1">
      <c r="C681" s="69"/>
      <c r="D681" s="69"/>
      <c r="E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c r="BQ681" s="69"/>
    </row>
    <row r="682" spans="3:69">
      <c r="F682" s="70"/>
      <c r="G682" s="70"/>
    </row>
    <row r="683" spans="3:69">
      <c r="F683" s="70"/>
      <c r="G683" s="70"/>
    </row>
    <row r="684" spans="3:69">
      <c r="F684" s="70"/>
      <c r="G684" s="70"/>
    </row>
    <row r="685" spans="3:69">
      <c r="F685" s="70"/>
      <c r="G685" s="70"/>
    </row>
    <row r="686" spans="3:69">
      <c r="F686" s="70"/>
      <c r="G686" s="70"/>
    </row>
    <row r="687" spans="3:69">
      <c r="F687" s="70"/>
      <c r="G687" s="70"/>
    </row>
    <row r="688" spans="3:69">
      <c r="F688" s="70"/>
      <c r="G688" s="70"/>
    </row>
    <row r="689" spans="3:70" s="70" customFormat="1">
      <c r="C689" s="69"/>
      <c r="D689" s="69"/>
      <c r="E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69"/>
      <c r="BM689" s="69"/>
      <c r="BN689" s="69"/>
      <c r="BO689" s="69"/>
      <c r="BP689" s="69"/>
      <c r="BQ689" s="69"/>
      <c r="BR689" s="69"/>
    </row>
    <row r="690" spans="3:70" s="70" customFormat="1">
      <c r="C690" s="69"/>
      <c r="D690" s="69"/>
      <c r="E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69"/>
      <c r="BM690" s="69"/>
      <c r="BN690" s="69"/>
      <c r="BO690" s="69"/>
      <c r="BP690" s="69"/>
      <c r="BQ690" s="69"/>
      <c r="BR690" s="69"/>
    </row>
    <row r="691" spans="3:70" s="70" customFormat="1">
      <c r="C691" s="69"/>
      <c r="D691" s="69"/>
      <c r="E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69"/>
      <c r="BM691" s="69"/>
      <c r="BN691" s="69"/>
      <c r="BO691" s="69"/>
      <c r="BP691" s="69"/>
      <c r="BQ691" s="69"/>
      <c r="BR691" s="69"/>
    </row>
    <row r="692" spans="3:70" s="70" customFormat="1">
      <c r="C692" s="69"/>
      <c r="D692" s="69"/>
      <c r="E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69"/>
      <c r="BM692" s="69"/>
      <c r="BN692" s="69"/>
      <c r="BO692" s="69"/>
      <c r="BP692" s="69"/>
      <c r="BQ692" s="69"/>
      <c r="BR692" s="69"/>
    </row>
    <row r="693" spans="3:70" s="70" customFormat="1">
      <c r="C693" s="69"/>
      <c r="D693" s="69"/>
      <c r="E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c r="BQ693" s="69"/>
      <c r="BR693" s="69"/>
    </row>
    <row r="694" spans="3:70" s="70" customFormat="1">
      <c r="C694" s="69"/>
      <c r="D694" s="69"/>
      <c r="E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c r="BQ694" s="69"/>
      <c r="BR694" s="69"/>
    </row>
    <row r="695" spans="3:70" s="70" customFormat="1">
      <c r="C695" s="69"/>
      <c r="D695" s="69"/>
      <c r="E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c r="BQ695" s="69"/>
      <c r="BR695" s="69"/>
    </row>
    <row r="696" spans="3:70" s="70" customFormat="1">
      <c r="C696" s="69"/>
      <c r="D696" s="69"/>
      <c r="E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69"/>
      <c r="BM696" s="69"/>
      <c r="BN696" s="69"/>
      <c r="BO696" s="69"/>
      <c r="BP696" s="69"/>
      <c r="BQ696" s="69"/>
      <c r="BR696" s="69"/>
    </row>
    <row r="697" spans="3:70" s="70" customFormat="1">
      <c r="C697" s="69"/>
      <c r="D697" s="69"/>
      <c r="E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69"/>
      <c r="BM697" s="69"/>
      <c r="BN697" s="69"/>
      <c r="BO697" s="69"/>
      <c r="BP697" s="69"/>
      <c r="BQ697" s="69"/>
      <c r="BR697" s="69"/>
    </row>
    <row r="698" spans="3:70" s="70" customFormat="1">
      <c r="C698" s="69"/>
      <c r="D698" s="69"/>
      <c r="E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69"/>
      <c r="BM698" s="69"/>
      <c r="BN698" s="69"/>
      <c r="BO698" s="69"/>
      <c r="BP698" s="69"/>
      <c r="BQ698" s="69"/>
      <c r="BR698" s="69"/>
    </row>
    <row r="699" spans="3:70" s="70" customFormat="1">
      <c r="C699" s="69"/>
      <c r="D699" s="69"/>
      <c r="E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c r="BQ699" s="69"/>
      <c r="BR699" s="69"/>
    </row>
    <row r="700" spans="3:70" s="70" customFormat="1">
      <c r="C700" s="69"/>
      <c r="D700" s="69"/>
      <c r="E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69"/>
      <c r="BM700" s="69"/>
      <c r="BN700" s="69"/>
      <c r="BO700" s="69"/>
      <c r="BP700" s="69"/>
      <c r="BQ700" s="69"/>
      <c r="BR700" s="69"/>
    </row>
    <row r="701" spans="3:70" s="70" customFormat="1">
      <c r="C701" s="69"/>
      <c r="D701" s="69"/>
      <c r="E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69"/>
      <c r="BM701" s="69"/>
      <c r="BN701" s="69"/>
      <c r="BO701" s="69"/>
      <c r="BP701" s="69"/>
      <c r="BQ701" s="69"/>
      <c r="BR701" s="69"/>
    </row>
    <row r="702" spans="3:70" s="70" customFormat="1">
      <c r="C702" s="69"/>
      <c r="D702" s="69"/>
      <c r="E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69"/>
      <c r="BM702" s="69"/>
      <c r="BN702" s="69"/>
      <c r="BO702" s="69"/>
      <c r="BP702" s="69"/>
      <c r="BQ702" s="69"/>
      <c r="BR702" s="69"/>
    </row>
    <row r="703" spans="3:70" s="70" customFormat="1">
      <c r="C703" s="69"/>
      <c r="D703" s="69"/>
      <c r="E703" s="69"/>
      <c r="AD703" s="69"/>
      <c r="AE703" s="69"/>
      <c r="AF703" s="69"/>
      <c r="AG703" s="69"/>
      <c r="AH703" s="69"/>
      <c r="AI703" s="69"/>
      <c r="AJ703" s="69"/>
      <c r="AK703" s="69"/>
      <c r="AL703" s="69"/>
      <c r="AM703" s="69"/>
      <c r="AN703" s="69"/>
      <c r="AO703" s="69"/>
      <c r="AP703" s="69"/>
      <c r="AQ703" s="69"/>
      <c r="AR703" s="69"/>
      <c r="AS703" s="69"/>
      <c r="AT703" s="69"/>
      <c r="AU703" s="69"/>
      <c r="AV703" s="69"/>
      <c r="AW703" s="69"/>
      <c r="AX703" s="69"/>
      <c r="AY703" s="69"/>
      <c r="AZ703" s="69"/>
      <c r="BA703" s="69"/>
      <c r="BB703" s="69"/>
      <c r="BC703" s="69"/>
      <c r="BD703" s="69"/>
      <c r="BE703" s="69"/>
      <c r="BF703" s="69"/>
      <c r="BG703" s="69"/>
      <c r="BH703" s="69"/>
      <c r="BI703" s="69"/>
      <c r="BJ703" s="69"/>
      <c r="BK703" s="69"/>
      <c r="BL703" s="69"/>
      <c r="BM703" s="69"/>
      <c r="BN703" s="69"/>
      <c r="BO703" s="69"/>
      <c r="BP703" s="69"/>
      <c r="BQ703" s="69"/>
      <c r="BR703" s="69"/>
    </row>
    <row r="704" spans="3:70" s="70" customFormat="1">
      <c r="C704" s="69"/>
      <c r="D704" s="69"/>
      <c r="E704" s="69"/>
      <c r="AD704" s="69"/>
      <c r="AE704" s="69"/>
      <c r="AF704" s="69"/>
      <c r="AG704" s="69"/>
      <c r="AH704" s="69"/>
      <c r="AI704" s="69"/>
      <c r="AJ704" s="69"/>
      <c r="AK704" s="6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69"/>
      <c r="BM704" s="69"/>
      <c r="BN704" s="69"/>
      <c r="BO704" s="69"/>
      <c r="BP704" s="69"/>
      <c r="BQ704" s="69"/>
      <c r="BR704" s="69"/>
    </row>
    <row r="705" spans="3:70" s="70" customFormat="1">
      <c r="C705" s="69"/>
      <c r="D705" s="69"/>
      <c r="E705" s="69"/>
      <c r="AD705" s="69"/>
      <c r="AE705" s="69"/>
      <c r="AF705" s="69"/>
      <c r="AG705" s="69"/>
      <c r="AH705" s="69"/>
      <c r="AI705" s="69"/>
      <c r="AJ705" s="69"/>
      <c r="AK705" s="6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c r="BQ705" s="69"/>
      <c r="BR705" s="69"/>
    </row>
    <row r="706" spans="3:70" s="70" customFormat="1">
      <c r="C706" s="69"/>
      <c r="D706" s="69"/>
      <c r="E706" s="69"/>
      <c r="AD706" s="69"/>
      <c r="AE706" s="69"/>
      <c r="AF706" s="69"/>
      <c r="AG706" s="69"/>
      <c r="AH706" s="69"/>
      <c r="AI706" s="69"/>
      <c r="AJ706" s="69"/>
      <c r="AK706" s="6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c r="BQ706" s="69"/>
      <c r="BR706" s="69"/>
    </row>
    <row r="707" spans="3:70" s="70" customFormat="1">
      <c r="C707" s="69"/>
      <c r="D707" s="69"/>
      <c r="E707" s="69"/>
      <c r="AD707" s="69"/>
      <c r="AE707" s="69"/>
      <c r="AF707" s="69"/>
      <c r="AG707" s="69"/>
      <c r="AH707" s="69"/>
      <c r="AI707" s="69"/>
      <c r="AJ707" s="69"/>
      <c r="AK707" s="6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c r="BQ707" s="69"/>
      <c r="BR707" s="69"/>
    </row>
    <row r="708" spans="3:70" s="70" customFormat="1">
      <c r="C708" s="69"/>
      <c r="D708" s="69"/>
      <c r="E708" s="69"/>
      <c r="AD708" s="69"/>
      <c r="AE708" s="69"/>
      <c r="AF708" s="69"/>
      <c r="AG708" s="69"/>
      <c r="AH708" s="69"/>
      <c r="AI708" s="69"/>
      <c r="AJ708" s="69"/>
      <c r="AK708" s="69"/>
      <c r="AL708" s="69"/>
      <c r="AM708" s="69"/>
      <c r="AN708" s="69"/>
      <c r="AO708" s="69"/>
      <c r="AP708" s="69"/>
      <c r="AQ708" s="69"/>
      <c r="AR708" s="69"/>
      <c r="AS708" s="69"/>
      <c r="AT708" s="69"/>
      <c r="AU708" s="69"/>
      <c r="AV708" s="69"/>
      <c r="AW708" s="69"/>
      <c r="AX708" s="69"/>
      <c r="AY708" s="69"/>
      <c r="AZ708" s="69"/>
      <c r="BA708" s="69"/>
      <c r="BB708" s="69"/>
      <c r="BC708" s="69"/>
      <c r="BD708" s="69"/>
      <c r="BE708" s="69"/>
      <c r="BF708" s="69"/>
      <c r="BG708" s="69"/>
      <c r="BH708" s="69"/>
      <c r="BI708" s="69"/>
      <c r="BJ708" s="69"/>
      <c r="BK708" s="69"/>
      <c r="BL708" s="69"/>
      <c r="BM708" s="69"/>
      <c r="BN708" s="69"/>
      <c r="BO708" s="69"/>
      <c r="BP708" s="69"/>
      <c r="BQ708" s="69"/>
      <c r="BR708" s="69"/>
    </row>
    <row r="709" spans="3:70" s="70" customFormat="1">
      <c r="C709" s="69"/>
      <c r="D709" s="69"/>
      <c r="E709" s="69"/>
      <c r="AD709" s="69"/>
      <c r="AE709" s="69"/>
      <c r="AF709" s="69"/>
      <c r="AG709" s="69"/>
      <c r="AH709" s="69"/>
      <c r="AI709" s="69"/>
      <c r="AJ709" s="69"/>
      <c r="AK709" s="69"/>
      <c r="AL709" s="69"/>
      <c r="AM709" s="69"/>
      <c r="AN709" s="69"/>
      <c r="AO709" s="69"/>
      <c r="AP709" s="69"/>
      <c r="AQ709" s="69"/>
      <c r="AR709" s="69"/>
      <c r="AS709" s="69"/>
      <c r="AT709" s="69"/>
      <c r="AU709" s="69"/>
      <c r="AV709" s="69"/>
      <c r="AW709" s="69"/>
      <c r="AX709" s="69"/>
      <c r="AY709" s="69"/>
      <c r="AZ709" s="69"/>
      <c r="BA709" s="69"/>
      <c r="BB709" s="69"/>
      <c r="BC709" s="69"/>
      <c r="BD709" s="69"/>
      <c r="BE709" s="69"/>
      <c r="BF709" s="69"/>
      <c r="BG709" s="69"/>
      <c r="BH709" s="69"/>
      <c r="BI709" s="69"/>
      <c r="BJ709" s="69"/>
      <c r="BK709" s="69"/>
      <c r="BL709" s="69"/>
      <c r="BM709" s="69"/>
      <c r="BN709" s="69"/>
      <c r="BO709" s="69"/>
      <c r="BP709" s="69"/>
      <c r="BQ709" s="69"/>
      <c r="BR709" s="69"/>
    </row>
    <row r="710" spans="3:70" s="70" customFormat="1">
      <c r="C710" s="69"/>
      <c r="D710" s="69"/>
      <c r="E710" s="69"/>
      <c r="AD710" s="69"/>
      <c r="AE710" s="69"/>
      <c r="AF710" s="69"/>
      <c r="AG710" s="69"/>
      <c r="AH710" s="69"/>
      <c r="AI710" s="69"/>
      <c r="AJ710" s="69"/>
      <c r="AK710" s="6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c r="BQ710" s="69"/>
      <c r="BR710" s="69"/>
    </row>
    <row r="711" spans="3:70" s="70" customFormat="1">
      <c r="C711" s="69"/>
      <c r="D711" s="69"/>
      <c r="E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c r="BI711" s="69"/>
      <c r="BJ711" s="69"/>
      <c r="BK711" s="69"/>
      <c r="BL711" s="69"/>
      <c r="BM711" s="69"/>
      <c r="BN711" s="69"/>
      <c r="BO711" s="69"/>
      <c r="BP711" s="69"/>
      <c r="BQ711" s="69"/>
      <c r="BR711" s="69"/>
    </row>
    <row r="712" spans="3:70" s="70" customFormat="1">
      <c r="C712" s="69"/>
      <c r="D712" s="69"/>
      <c r="E712" s="69"/>
      <c r="AD712" s="69"/>
      <c r="AE712" s="69"/>
      <c r="AF712" s="69"/>
      <c r="AG712" s="69"/>
      <c r="AH712" s="69"/>
      <c r="AI712" s="69"/>
      <c r="AJ712" s="69"/>
      <c r="AK712" s="69"/>
      <c r="AL712" s="69"/>
      <c r="AM712" s="69"/>
      <c r="AN712" s="69"/>
      <c r="AO712" s="69"/>
      <c r="AP712" s="69"/>
      <c r="AQ712" s="69"/>
      <c r="AR712" s="69"/>
      <c r="AS712" s="69"/>
      <c r="AT712" s="69"/>
      <c r="AU712" s="69"/>
      <c r="AV712" s="69"/>
      <c r="AW712" s="69"/>
      <c r="AX712" s="69"/>
      <c r="AY712" s="69"/>
      <c r="AZ712" s="69"/>
      <c r="BA712" s="69"/>
      <c r="BB712" s="69"/>
      <c r="BC712" s="69"/>
      <c r="BD712" s="69"/>
      <c r="BE712" s="69"/>
      <c r="BF712" s="69"/>
      <c r="BG712" s="69"/>
      <c r="BH712" s="69"/>
      <c r="BI712" s="69"/>
      <c r="BJ712" s="69"/>
      <c r="BK712" s="69"/>
      <c r="BL712" s="69"/>
      <c r="BM712" s="69"/>
      <c r="BN712" s="69"/>
      <c r="BO712" s="69"/>
      <c r="BP712" s="69"/>
      <c r="BQ712" s="69"/>
      <c r="BR712" s="69"/>
    </row>
    <row r="713" spans="3:70" s="70" customFormat="1">
      <c r="C713" s="69"/>
      <c r="D713" s="69"/>
      <c r="E713" s="69"/>
      <c r="AD713" s="69"/>
      <c r="AE713" s="69"/>
      <c r="AF713" s="69"/>
      <c r="AG713" s="69"/>
      <c r="AH713" s="69"/>
      <c r="AI713" s="69"/>
      <c r="AJ713" s="69"/>
      <c r="AK713" s="69"/>
      <c r="AL713" s="69"/>
      <c r="AM713" s="69"/>
      <c r="AN713" s="69"/>
      <c r="AO713" s="69"/>
      <c r="AP713" s="69"/>
      <c r="AQ713" s="69"/>
      <c r="AR713" s="69"/>
      <c r="AS713" s="69"/>
      <c r="AT713" s="69"/>
      <c r="AU713" s="69"/>
      <c r="AV713" s="69"/>
      <c r="AW713" s="69"/>
      <c r="AX713" s="69"/>
      <c r="AY713" s="69"/>
      <c r="AZ713" s="69"/>
      <c r="BA713" s="69"/>
      <c r="BB713" s="69"/>
      <c r="BC713" s="69"/>
      <c r="BD713" s="69"/>
      <c r="BE713" s="69"/>
      <c r="BF713" s="69"/>
      <c r="BG713" s="69"/>
      <c r="BH713" s="69"/>
      <c r="BI713" s="69"/>
      <c r="BJ713" s="69"/>
      <c r="BK713" s="69"/>
      <c r="BL713" s="69"/>
      <c r="BM713" s="69"/>
      <c r="BN713" s="69"/>
      <c r="BO713" s="69"/>
      <c r="BP713" s="69"/>
      <c r="BQ713" s="69"/>
      <c r="BR713" s="69"/>
    </row>
  </sheetData>
  <mergeCells count="23">
    <mergeCell ref="C26:D26"/>
    <mergeCell ref="C27:D27"/>
    <mergeCell ref="C13:D13"/>
    <mergeCell ref="C14:D14"/>
    <mergeCell ref="C17:D17"/>
    <mergeCell ref="C18:D18"/>
    <mergeCell ref="C19:D19"/>
    <mergeCell ref="C20:D20"/>
    <mergeCell ref="D3:H3"/>
    <mergeCell ref="C21:D21"/>
    <mergeCell ref="C22:D22"/>
    <mergeCell ref="C23:C24"/>
    <mergeCell ref="C25:D25"/>
    <mergeCell ref="E5:G5"/>
    <mergeCell ref="C8:D8"/>
    <mergeCell ref="E9:H9"/>
    <mergeCell ref="C11:D11"/>
    <mergeCell ref="C12:D12"/>
    <mergeCell ref="C28:D28"/>
    <mergeCell ref="C29:D29"/>
    <mergeCell ref="C31:G31"/>
    <mergeCell ref="C32:D32"/>
    <mergeCell ref="F32:G32"/>
  </mergeCells>
  <pageMargins left="0.19685039370078741" right="0.19685039370078741" top="0.27559055118110237" bottom="0.6692913385826772" header="0.51181102362204722" footer="0.51181102362204722"/>
  <pageSetup paperSize="9" scale="1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743F50E35EF24E8C605C589783CCCE" ma:contentTypeVersion="8" ma:contentTypeDescription="Crée un document." ma:contentTypeScope="" ma:versionID="99cc89f6d25084f0b13123965b8500b0">
  <xsd:schema xmlns:xsd="http://www.w3.org/2001/XMLSchema" xmlns:xs="http://www.w3.org/2001/XMLSchema" xmlns:p="http://schemas.microsoft.com/office/2006/metadata/properties" xmlns:ns2="bf28ad5a-89a9-4922-b50b-80080a2c273f" xmlns:ns3="1c319a2a-2a3f-4a15-a7a6-c43e6a609f52" targetNamespace="http://schemas.microsoft.com/office/2006/metadata/properties" ma:root="true" ma:fieldsID="d9a89138f84c9d69cda5ccec19a67c26" ns2:_="" ns3:_="">
    <xsd:import namespace="bf28ad5a-89a9-4922-b50b-80080a2c273f"/>
    <xsd:import namespace="1c319a2a-2a3f-4a15-a7a6-c43e6a609f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ad5a-89a9-4922-b50b-80080a2c2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319a2a-2a3f-4a15-a7a6-c43e6a609f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77511-8F03-4155-8765-87C8536B2323}">
  <ds:schemaRefs>
    <ds:schemaRef ds:uri="http://schemas.microsoft.com/sharepoint/v3/contenttype/forms"/>
  </ds:schemaRefs>
</ds:datastoreItem>
</file>

<file path=customXml/itemProps2.xml><?xml version="1.0" encoding="utf-8"?>
<ds:datastoreItem xmlns:ds="http://schemas.openxmlformats.org/officeDocument/2006/customXml" ds:itemID="{5C35D470-8B81-48B7-979C-CEBCF97DD27C}">
  <ds:schemaRefs>
    <ds:schemaRef ds:uri="http://schemas.microsoft.com/office/2006/documentManagement/types"/>
    <ds:schemaRef ds:uri="http://purl.org/dc/elements/1.1/"/>
    <ds:schemaRef ds:uri="http://schemas.microsoft.com/office/infopath/2007/PartnerControls"/>
    <ds:schemaRef ds:uri="1c319a2a-2a3f-4a15-a7a6-c43e6a609f52"/>
    <ds:schemaRef ds:uri="http://schemas.microsoft.com/office/2006/metadata/properties"/>
    <ds:schemaRef ds:uri="http://purl.org/dc/terms/"/>
    <ds:schemaRef ds:uri="http://schemas.openxmlformats.org/package/2006/metadata/core-properties"/>
    <ds:schemaRef ds:uri="bf28ad5a-89a9-4922-b50b-80080a2c273f"/>
    <ds:schemaRef ds:uri="http://www.w3.org/XML/1998/namespace"/>
    <ds:schemaRef ds:uri="http://purl.org/dc/dcmitype/"/>
  </ds:schemaRefs>
</ds:datastoreItem>
</file>

<file path=customXml/itemProps3.xml><?xml version="1.0" encoding="utf-8"?>
<ds:datastoreItem xmlns:ds="http://schemas.openxmlformats.org/officeDocument/2006/customXml" ds:itemID="{7D0FBAE1-F360-4DC0-865E-19F19B5C8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8ad5a-89a9-4922-b50b-80080a2c273f"/>
    <ds:schemaRef ds:uri="1c319a2a-2a3f-4a15-a7a6-c43e6a609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Completude du dossier</vt:lpstr>
      <vt:lpstr>1. Canevas PPT</vt:lpstr>
      <vt:lpstr>2.Fiche de demande d'aide</vt:lpstr>
      <vt:lpstr>2bis. Table de capitalisation</vt:lpstr>
      <vt:lpstr>3.Annexe financière </vt:lpstr>
      <vt:lpstr>4.Historique financier</vt:lpstr>
      <vt:lpstr>5.Prévisions économiques</vt:lpstr>
      <vt:lpstr>6.Plan de financement</vt:lpstr>
      <vt:lpstr>'5.Prévisions économiques'!Zone_d_impression</vt:lpstr>
    </vt:vector>
  </TitlesOfParts>
  <Manager>taline.karch@ext.bpifrance.fr;jc.carlu@bpifrance.fr</Manager>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Justine BRESARD</cp:lastModifiedBy>
  <cp:lastPrinted>2021-01-21T15:51:12Z</cp:lastPrinted>
  <dcterms:created xsi:type="dcterms:W3CDTF">2013-11-28T10:29:53Z</dcterms:created>
  <dcterms:modified xsi:type="dcterms:W3CDTF">2022-01-17T09:53:49Z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0x01010070743F50E35EF24E8C605C589783CCCE</vt:lpwstr>
  </property>
</Properties>
</file>